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New Share Folder\التقارير الدورية\احصائيات\2026\الربع الثاني\الموقع الالكتروني الربع الثاني 2026\"/>
    </mc:Choice>
  </mc:AlternateContent>
  <xr:revisionPtr revIDLastSave="0" documentId="13_ncr:1_{41E033C5-7EA7-41DF-BAAC-D4870E47FFD0}" xr6:coauthVersionLast="36" xr6:coauthVersionMax="36" xr10:uidLastSave="{00000000-0000-0000-0000-000000000000}"/>
  <bookViews>
    <workbookView xWindow="0" yWindow="0" windowWidth="28800" windowHeight="12225" xr2:uid="{E0812C8A-03F6-4319-9ECB-84ADDF382934}"/>
  </bookViews>
  <sheets>
    <sheet name="Sheet1" sheetId="1" r:id="rId1"/>
  </sheets>
  <definedNames>
    <definedName name="totaln">Sheet1!$B$16</definedName>
    <definedName name="totalv">Sheet1!$D$16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  <c r="E24" i="1"/>
  <c r="E21" i="1"/>
  <c r="B32" i="1"/>
  <c r="C22" i="1" l="1"/>
  <c r="C23" i="1"/>
  <c r="C24" i="1"/>
  <c r="C25" i="1"/>
  <c r="C26" i="1"/>
  <c r="C27" i="1"/>
  <c r="C28" i="1"/>
  <c r="C29" i="1"/>
  <c r="C30" i="1"/>
  <c r="C31" i="1"/>
  <c r="C21" i="1"/>
  <c r="D32" i="1"/>
  <c r="E25" i="1" l="1"/>
  <c r="E26" i="1"/>
  <c r="E31" i="1"/>
  <c r="E23" i="1"/>
  <c r="E29" i="1"/>
  <c r="E28" i="1"/>
  <c r="E30" i="1"/>
  <c r="E22" i="1"/>
  <c r="C32" i="1"/>
  <c r="E32" i="1"/>
  <c r="C12" i="1"/>
  <c r="C13" i="1"/>
  <c r="B16" i="1"/>
  <c r="C14" i="1" s="1"/>
  <c r="C11" i="1" l="1"/>
  <c r="C10" i="1"/>
  <c r="C9" i="1"/>
  <c r="C6" i="1"/>
  <c r="C8" i="1"/>
  <c r="C15" i="1"/>
  <c r="C7" i="1"/>
  <c r="D16" i="1"/>
  <c r="E5" i="1" l="1"/>
  <c r="E6" i="1"/>
  <c r="E7" i="1"/>
  <c r="E15" i="1"/>
  <c r="E9" i="1"/>
  <c r="E10" i="1"/>
  <c r="E8" i="1"/>
  <c r="E11" i="1"/>
  <c r="E12" i="1"/>
  <c r="E13" i="1"/>
  <c r="E14" i="1"/>
  <c r="C5" i="1"/>
  <c r="E16" i="1" l="1"/>
  <c r="C16" i="1"/>
</calcChain>
</file>

<file path=xl/sharedStrings.xml><?xml version="1.0" encoding="utf-8"?>
<sst xmlns="http://schemas.openxmlformats.org/spreadsheetml/2006/main" count="64" uniqueCount="31">
  <si>
    <t>Currency: (US Dollar)</t>
  </si>
  <si>
    <t>عدد العقود       number of contracts</t>
  </si>
  <si>
    <t>%</t>
  </si>
  <si>
    <t>قيمة العقود      value of contracts</t>
  </si>
  <si>
    <t>City</t>
  </si>
  <si>
    <t>Jericho</t>
  </si>
  <si>
    <t>Hebron</t>
  </si>
  <si>
    <t>Jerusalem</t>
  </si>
  <si>
    <t>Bethlehem</t>
  </si>
  <si>
    <t>Jenin</t>
  </si>
  <si>
    <t>Ramallah</t>
  </si>
  <si>
    <t>Tubas</t>
  </si>
  <si>
    <t>Tulkarem</t>
  </si>
  <si>
    <t>Qalqilia</t>
  </si>
  <si>
    <t>Nablus</t>
  </si>
  <si>
    <t>Total</t>
  </si>
  <si>
    <t>االمحافظة</t>
  </si>
  <si>
    <t>أريحا</t>
  </si>
  <si>
    <t>الخليل</t>
  </si>
  <si>
    <t>القدس</t>
  </si>
  <si>
    <t>بيت لحم</t>
  </si>
  <si>
    <t>جنين</t>
  </si>
  <si>
    <t>رام الله</t>
  </si>
  <si>
    <t>طوباس</t>
  </si>
  <si>
    <t>طولكرم</t>
  </si>
  <si>
    <t xml:space="preserve">قلقيلية </t>
  </si>
  <si>
    <t xml:space="preserve">نابلس </t>
  </si>
  <si>
    <t xml:space="preserve">المجموع </t>
  </si>
  <si>
    <t xml:space="preserve">Place where  leased assets are used 01/01/2026-31/03/2026 </t>
  </si>
  <si>
    <t>سلفيت</t>
  </si>
  <si>
    <t>مكان استخدام الأصل المؤجر 01/01/2026-30/06/2026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</si>
</sst>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5A4573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5A4573"/>
      <name val="Arial"/>
      <family val="2"/>
    </font>
    <font>
      <sz val="11"/>
      <color rgb="FF5A4573"/>
      <name val="Arial"/>
      <family val="2"/>
    </font>
    <font>
      <sz val="11"/>
      <color theme="3"/>
      <name val="Arial"/>
      <family val="2"/>
    </font>
    <font>
      <sz val="10"/>
      <color rgb="FF333333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5A4573"/>
      <name val="Arial"/>
      <family val="2"/>
    </font>
    <font>
      <b/>
      <sz val="10"/>
      <color rgb="FF444444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DFD8E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2" borderId="0" applyFont="0" applyAlignment="0">
      <alignment horizontal="center" vertical="center"/>
    </xf>
  </cellStyleXfs>
  <cellXfs count="28">
    <xf numFmtId="0" fontId="0" fillId="0" borderId="0" xfId="0"/>
    <xf numFmtId="0" fontId="3" fillId="0" borderId="1" xfId="0" applyFont="1" applyBorder="1"/>
    <xf numFmtId="0" fontId="5" fillId="2" borderId="1" xfId="3" applyFont="1" applyBorder="1" applyAlignment="1">
      <alignment horizontal="center" vertical="center" wrapText="1"/>
    </xf>
    <xf numFmtId="164" fontId="5" fillId="2" borderId="1" xfId="2" applyNumberFormat="1" applyFont="1" applyFill="1" applyBorder="1" applyAlignment="1">
      <alignment horizontal="center" vertical="center" wrapText="1"/>
    </xf>
    <xf numFmtId="0" fontId="5" fillId="2" borderId="1" xfId="3" applyFont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164" fontId="6" fillId="2" borderId="1" xfId="2" applyNumberFormat="1" applyFont="1" applyFill="1" applyBorder="1" applyAlignment="1">
      <alignment vertical="center"/>
    </xf>
    <xf numFmtId="164" fontId="6" fillId="2" borderId="1" xfId="3" applyNumberFormat="1" applyFont="1" applyBorder="1" applyAlignment="1">
      <alignment vertical="center"/>
    </xf>
    <xf numFmtId="165" fontId="7" fillId="0" borderId="1" xfId="1" applyNumberFormat="1" applyFont="1" applyFill="1" applyBorder="1" applyAlignment="1"/>
    <xf numFmtId="0" fontId="2" fillId="0" borderId="1" xfId="0" applyFont="1" applyBorder="1" applyAlignment="1">
      <alignment horizontal="left" vertical="center"/>
    </xf>
    <xf numFmtId="165" fontId="6" fillId="2" borderId="1" xfId="1" applyNumberFormat="1" applyFont="1" applyFill="1" applyBorder="1" applyAlignment="1">
      <alignment horizontal="center" vertical="center"/>
    </xf>
    <xf numFmtId="165" fontId="7" fillId="0" borderId="1" xfId="1" applyNumberFormat="1" applyFont="1" applyFill="1" applyBorder="1" applyAlignment="1">
      <alignment horizontal="center"/>
    </xf>
    <xf numFmtId="165" fontId="8" fillId="0" borderId="1" xfId="1" applyNumberFormat="1" applyFont="1" applyFill="1" applyBorder="1" applyAlignment="1">
      <alignment horizontal="center"/>
    </xf>
    <xf numFmtId="0" fontId="5" fillId="0" borderId="1" xfId="3" applyFont="1" applyFill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vertical="center"/>
    </xf>
    <xf numFmtId="3" fontId="11" fillId="0" borderId="0" xfId="0" applyNumberFormat="1" applyFont="1" applyFill="1"/>
    <xf numFmtId="164" fontId="6" fillId="0" borderId="1" xfId="3" applyNumberFormat="1" applyFont="1" applyFill="1" applyBorder="1" applyAlignment="1">
      <alignment vertical="center"/>
    </xf>
    <xf numFmtId="165" fontId="5" fillId="0" borderId="1" xfId="3" applyNumberFormat="1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/>
    </xf>
    <xf numFmtId="3" fontId="11" fillId="0" borderId="0" xfId="0" applyNumberFormat="1" applyFont="1"/>
    <xf numFmtId="165" fontId="0" fillId="0" borderId="0" xfId="0" applyNumberFormat="1"/>
    <xf numFmtId="0" fontId="10" fillId="0" borderId="1" xfId="0" applyFont="1" applyBorder="1" applyAlignment="1">
      <alignment horizontal="right" vertical="top"/>
    </xf>
    <xf numFmtId="0" fontId="9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4">
    <cellStyle name="Comma" xfId="1" builtinId="3"/>
    <cellStyle name="Normal" xfId="0" builtinId="0"/>
    <cellStyle name="Percent" xfId="2" builtinId="5"/>
    <cellStyle name="Style 1" xfId="3" xr:uid="{43EE01BC-C3DE-4B83-B877-4704B8C172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657CA-CC90-4834-A85C-D094ECCC9710}">
  <dimension ref="A1:L32"/>
  <sheetViews>
    <sheetView rightToLeft="1" tabSelected="1" topLeftCell="A7" workbookViewId="0">
      <selection activeCell="C37" sqref="C37"/>
    </sheetView>
  </sheetViews>
  <sheetFormatPr defaultRowHeight="15" x14ac:dyDescent="0.25"/>
  <cols>
    <col min="1" max="1" width="13.42578125" customWidth="1"/>
    <col min="2" max="2" width="14.5703125" customWidth="1"/>
    <col min="3" max="3" width="9" bestFit="1" customWidth="1"/>
    <col min="4" max="4" width="16.85546875" bestFit="1" customWidth="1"/>
    <col min="5" max="5" width="7.85546875" bestFit="1" customWidth="1"/>
    <col min="6" max="6" width="30.5703125" customWidth="1"/>
    <col min="11" max="11" width="11.5703125" bestFit="1" customWidth="1"/>
    <col min="12" max="12" width="10.5703125" bestFit="1" customWidth="1"/>
    <col min="13" max="15" width="11.5703125" bestFit="1" customWidth="1"/>
    <col min="18" max="19" width="11.5703125" bestFit="1" customWidth="1"/>
  </cols>
  <sheetData>
    <row r="1" spans="1:6" ht="15.75" x14ac:dyDescent="0.25">
      <c r="A1" s="24" t="s">
        <v>30</v>
      </c>
      <c r="B1" s="25"/>
      <c r="C1" s="25"/>
      <c r="D1" s="25"/>
      <c r="E1" s="25"/>
      <c r="F1" s="25"/>
    </row>
    <row r="2" spans="1:6" x14ac:dyDescent="0.25">
      <c r="A2" s="26" t="s">
        <v>28</v>
      </c>
      <c r="B2" s="27"/>
      <c r="C2" s="27"/>
      <c r="D2" s="27"/>
      <c r="E2" s="27"/>
      <c r="F2" s="27"/>
    </row>
    <row r="3" spans="1:6" x14ac:dyDescent="0.25">
      <c r="B3" s="1"/>
      <c r="C3" s="1"/>
      <c r="D3" s="1"/>
      <c r="E3" s="1"/>
      <c r="F3" s="10" t="s">
        <v>0</v>
      </c>
    </row>
    <row r="4" spans="1:6" ht="45" x14ac:dyDescent="0.25">
      <c r="A4" s="3" t="s">
        <v>16</v>
      </c>
      <c r="B4" s="2" t="s">
        <v>1</v>
      </c>
      <c r="C4" s="2" t="s">
        <v>2</v>
      </c>
      <c r="D4" s="3" t="s">
        <v>3</v>
      </c>
      <c r="E4" s="2" t="s">
        <v>2</v>
      </c>
      <c r="F4" s="4" t="s">
        <v>4</v>
      </c>
    </row>
    <row r="5" spans="1:6" x14ac:dyDescent="0.25">
      <c r="A5" s="4" t="s">
        <v>17</v>
      </c>
      <c r="B5" s="11">
        <v>14</v>
      </c>
      <c r="C5" s="7">
        <f t="shared" ref="C5:C15" si="0">B5/totaln</f>
        <v>3.4313725490196081E-2</v>
      </c>
      <c r="D5" s="6">
        <v>833165</v>
      </c>
      <c r="E5" s="8">
        <f t="shared" ref="E5:E15" si="1">D5/totalv</f>
        <v>2.6184030998518678E-2</v>
      </c>
      <c r="F5" s="4" t="s">
        <v>5</v>
      </c>
    </row>
    <row r="6" spans="1:6" x14ac:dyDescent="0.25">
      <c r="A6" s="5" t="s">
        <v>18</v>
      </c>
      <c r="B6" s="12">
        <v>39</v>
      </c>
      <c r="C6" s="18">
        <f t="shared" si="0"/>
        <v>9.5588235294117641E-2</v>
      </c>
      <c r="D6" s="9">
        <v>2071947</v>
      </c>
      <c r="E6" s="18">
        <f t="shared" si="1"/>
        <v>6.5115462693809495E-2</v>
      </c>
      <c r="F6" s="5" t="s">
        <v>6</v>
      </c>
    </row>
    <row r="7" spans="1:6" x14ac:dyDescent="0.25">
      <c r="A7" s="4" t="s">
        <v>19</v>
      </c>
      <c r="B7" s="11">
        <v>17</v>
      </c>
      <c r="C7" s="7">
        <f t="shared" si="0"/>
        <v>4.1666666666666664E-2</v>
      </c>
      <c r="D7" s="6">
        <v>818239</v>
      </c>
      <c r="E7" s="8">
        <f t="shared" si="1"/>
        <v>2.5714948827899545E-2</v>
      </c>
      <c r="F7" s="4" t="s">
        <v>7</v>
      </c>
    </row>
    <row r="8" spans="1:6" x14ac:dyDescent="0.25">
      <c r="A8" s="5" t="s">
        <v>20</v>
      </c>
      <c r="B8" s="12">
        <v>35</v>
      </c>
      <c r="C8" s="18">
        <f t="shared" si="0"/>
        <v>8.5784313725490197E-2</v>
      </c>
      <c r="D8" s="9">
        <v>1838090</v>
      </c>
      <c r="E8" s="18">
        <f t="shared" si="1"/>
        <v>5.7765995376746745E-2</v>
      </c>
      <c r="F8" s="5" t="s">
        <v>8</v>
      </c>
    </row>
    <row r="9" spans="1:6" x14ac:dyDescent="0.25">
      <c r="A9" s="4" t="s">
        <v>21</v>
      </c>
      <c r="B9" s="11">
        <v>24</v>
      </c>
      <c r="C9" s="7">
        <f t="shared" si="0"/>
        <v>5.8823529411764705E-2</v>
      </c>
      <c r="D9" s="6">
        <v>2380813</v>
      </c>
      <c r="E9" s="8">
        <f t="shared" si="1"/>
        <v>7.4822251767268491E-2</v>
      </c>
      <c r="F9" s="4" t="s">
        <v>9</v>
      </c>
    </row>
    <row r="10" spans="1:6" x14ac:dyDescent="0.25">
      <c r="A10" s="5" t="s">
        <v>22</v>
      </c>
      <c r="B10" s="13">
        <v>150</v>
      </c>
      <c r="C10" s="18">
        <f t="shared" si="0"/>
        <v>0.36764705882352944</v>
      </c>
      <c r="D10" s="9">
        <v>17384510</v>
      </c>
      <c r="E10" s="18">
        <f t="shared" si="1"/>
        <v>0.54634622041739389</v>
      </c>
      <c r="F10" s="5" t="s">
        <v>10</v>
      </c>
    </row>
    <row r="11" spans="1:6" x14ac:dyDescent="0.25">
      <c r="A11" s="4" t="s">
        <v>23</v>
      </c>
      <c r="B11" s="11">
        <v>4</v>
      </c>
      <c r="C11" s="7">
        <f t="shared" si="0"/>
        <v>9.8039215686274508E-3</v>
      </c>
      <c r="D11" s="6">
        <v>208286</v>
      </c>
      <c r="E11" s="8">
        <f t="shared" si="1"/>
        <v>6.5458427569058493E-3</v>
      </c>
      <c r="F11" s="4" t="s">
        <v>11</v>
      </c>
    </row>
    <row r="12" spans="1:6" x14ac:dyDescent="0.25">
      <c r="A12" s="5" t="s">
        <v>24</v>
      </c>
      <c r="B12" s="13">
        <v>22</v>
      </c>
      <c r="C12" s="18">
        <f t="shared" si="0"/>
        <v>5.3921568627450983E-2</v>
      </c>
      <c r="D12" s="9">
        <v>1117009</v>
      </c>
      <c r="E12" s="18">
        <f t="shared" si="1"/>
        <v>3.5104449036654627E-2</v>
      </c>
      <c r="F12" s="5" t="s">
        <v>12</v>
      </c>
    </row>
    <row r="13" spans="1:6" x14ac:dyDescent="0.25">
      <c r="A13" s="4" t="s">
        <v>25</v>
      </c>
      <c r="B13" s="11">
        <v>12</v>
      </c>
      <c r="C13" s="7">
        <f t="shared" si="0"/>
        <v>2.9411764705882353E-2</v>
      </c>
      <c r="D13" s="6">
        <v>554399</v>
      </c>
      <c r="E13" s="8">
        <f t="shared" si="1"/>
        <v>1.7423200208299384E-2</v>
      </c>
      <c r="F13" s="4" t="s">
        <v>13</v>
      </c>
    </row>
    <row r="14" spans="1:6" x14ac:dyDescent="0.25">
      <c r="A14" s="14" t="s">
        <v>29</v>
      </c>
      <c r="B14" s="15">
        <v>13</v>
      </c>
      <c r="C14" s="16">
        <f t="shared" si="0"/>
        <v>3.1862745098039214E-2</v>
      </c>
      <c r="D14" s="17">
        <v>735340</v>
      </c>
      <c r="E14" s="18">
        <f t="shared" si="1"/>
        <v>2.3109666577989626E-2</v>
      </c>
      <c r="F14" s="14"/>
    </row>
    <row r="15" spans="1:6" x14ac:dyDescent="0.25">
      <c r="A15" s="4" t="s">
        <v>26</v>
      </c>
      <c r="B15" s="11">
        <v>78</v>
      </c>
      <c r="C15" s="7">
        <f t="shared" si="0"/>
        <v>0.19117647058823528</v>
      </c>
      <c r="D15" s="6">
        <v>3877787</v>
      </c>
      <c r="E15" s="8">
        <f t="shared" si="1"/>
        <v>0.12186793133851369</v>
      </c>
      <c r="F15" s="4" t="s">
        <v>14</v>
      </c>
    </row>
    <row r="16" spans="1:6" x14ac:dyDescent="0.25">
      <c r="A16" s="14" t="s">
        <v>27</v>
      </c>
      <c r="B16" s="19">
        <f>SUM(B5:B15)</f>
        <v>408</v>
      </c>
      <c r="C16" s="20">
        <f>SUBTOTAL(109,C5:C15)</f>
        <v>1</v>
      </c>
      <c r="D16" s="21">
        <f>SUM(D5:D15)</f>
        <v>31819585</v>
      </c>
      <c r="E16" s="20">
        <f>SUBTOTAL(109,E5:E15)</f>
        <v>1</v>
      </c>
      <c r="F16" s="14" t="s">
        <v>15</v>
      </c>
    </row>
    <row r="17" spans="1:12" ht="15.75" x14ac:dyDescent="0.25">
      <c r="A17" s="24" t="s">
        <v>30</v>
      </c>
      <c r="B17" s="25"/>
      <c r="C17" s="25"/>
      <c r="D17" s="25"/>
      <c r="E17" s="25"/>
      <c r="F17" s="25"/>
    </row>
    <row r="18" spans="1:12" x14ac:dyDescent="0.25">
      <c r="A18" s="26" t="s">
        <v>28</v>
      </c>
      <c r="B18" s="27"/>
      <c r="C18" s="27"/>
      <c r="D18" s="27"/>
      <c r="E18" s="27"/>
      <c r="F18" s="27"/>
    </row>
    <row r="19" spans="1:12" x14ac:dyDescent="0.25">
      <c r="B19" s="1"/>
      <c r="C19" s="1"/>
      <c r="D19" s="1"/>
      <c r="E19" s="1"/>
      <c r="F19" s="10" t="s">
        <v>0</v>
      </c>
    </row>
    <row r="20" spans="1:12" ht="45" x14ac:dyDescent="0.25">
      <c r="A20" s="3" t="s">
        <v>16</v>
      </c>
      <c r="B20" s="2" t="s">
        <v>1</v>
      </c>
      <c r="C20" s="2" t="s">
        <v>2</v>
      </c>
      <c r="D20" s="3" t="s">
        <v>3</v>
      </c>
      <c r="E20" s="2" t="s">
        <v>2</v>
      </c>
      <c r="F20" s="4" t="s">
        <v>4</v>
      </c>
      <c r="L20" s="22"/>
    </row>
    <row r="21" spans="1:12" x14ac:dyDescent="0.25">
      <c r="A21" s="4" t="s">
        <v>17</v>
      </c>
      <c r="B21" s="11">
        <v>34</v>
      </c>
      <c r="C21" s="7">
        <f>B21/B$32</f>
        <v>3.4623217922606926E-2</v>
      </c>
      <c r="D21" s="6">
        <v>1960007</v>
      </c>
      <c r="E21" s="8">
        <f>D21/D$32</f>
        <v>2.5929038771367999E-2</v>
      </c>
      <c r="F21" s="4" t="s">
        <v>5</v>
      </c>
    </row>
    <row r="22" spans="1:12" x14ac:dyDescent="0.25">
      <c r="A22" s="5" t="s">
        <v>18</v>
      </c>
      <c r="B22" s="12">
        <v>80</v>
      </c>
      <c r="C22" s="16">
        <f t="shared" ref="C22:C31" si="2">B22/B$32</f>
        <v>8.1466395112016296E-2</v>
      </c>
      <c r="D22" s="9">
        <v>6218616</v>
      </c>
      <c r="E22" s="18">
        <f t="shared" ref="E22:E31" si="3">D22/D$32</f>
        <v>8.2266407909894895E-2</v>
      </c>
      <c r="F22" s="5" t="s">
        <v>6</v>
      </c>
      <c r="J22" s="23"/>
      <c r="K22" s="23"/>
    </row>
    <row r="23" spans="1:12" x14ac:dyDescent="0.25">
      <c r="A23" s="4" t="s">
        <v>19</v>
      </c>
      <c r="B23" s="11">
        <v>35</v>
      </c>
      <c r="C23" s="7">
        <f t="shared" si="2"/>
        <v>3.5641547861507125E-2</v>
      </c>
      <c r="D23" s="6">
        <v>1640350</v>
      </c>
      <c r="E23" s="8">
        <f t="shared" si="3"/>
        <v>2.1700279003398201E-2</v>
      </c>
      <c r="F23" s="4" t="s">
        <v>7</v>
      </c>
    </row>
    <row r="24" spans="1:12" x14ac:dyDescent="0.25">
      <c r="A24" s="5" t="s">
        <v>20</v>
      </c>
      <c r="B24" s="12">
        <v>89</v>
      </c>
      <c r="C24" s="16">
        <f t="shared" si="2"/>
        <v>9.0631364562118122E-2</v>
      </c>
      <c r="D24" s="9">
        <v>4793719</v>
      </c>
      <c r="E24" s="18">
        <f>D24/D$32</f>
        <v>6.3416368314012872E-2</v>
      </c>
      <c r="F24" s="5" t="s">
        <v>8</v>
      </c>
    </row>
    <row r="25" spans="1:12" x14ac:dyDescent="0.25">
      <c r="A25" s="4" t="s">
        <v>21</v>
      </c>
      <c r="B25" s="11">
        <v>80</v>
      </c>
      <c r="C25" s="7">
        <f t="shared" si="2"/>
        <v>8.1466395112016296E-2</v>
      </c>
      <c r="D25" s="6">
        <v>5501586</v>
      </c>
      <c r="E25" s="8">
        <f t="shared" si="3"/>
        <v>7.2780779200286208E-2</v>
      </c>
      <c r="F25" s="4" t="s">
        <v>9</v>
      </c>
    </row>
    <row r="26" spans="1:12" x14ac:dyDescent="0.25">
      <c r="A26" s="5" t="s">
        <v>22</v>
      </c>
      <c r="B26" s="13">
        <v>364</v>
      </c>
      <c r="C26" s="16">
        <f t="shared" si="2"/>
        <v>0.37067209775967414</v>
      </c>
      <c r="D26" s="9">
        <v>37920519</v>
      </c>
      <c r="E26" s="18">
        <f t="shared" si="3"/>
        <v>0.50165259990469258</v>
      </c>
      <c r="F26" s="5" t="s">
        <v>10</v>
      </c>
    </row>
    <row r="27" spans="1:12" x14ac:dyDescent="0.25">
      <c r="A27" s="4" t="s">
        <v>23</v>
      </c>
      <c r="B27" s="11">
        <v>9</v>
      </c>
      <c r="C27" s="7">
        <f t="shared" si="2"/>
        <v>9.1649694501018328E-3</v>
      </c>
      <c r="D27" s="6">
        <v>439151</v>
      </c>
      <c r="E27" s="8">
        <f>D27/D$32</f>
        <v>5.8095523666420717E-3</v>
      </c>
      <c r="F27" s="4" t="s">
        <v>11</v>
      </c>
    </row>
    <row r="28" spans="1:12" x14ac:dyDescent="0.25">
      <c r="A28" s="5" t="s">
        <v>24</v>
      </c>
      <c r="B28" s="13">
        <v>40</v>
      </c>
      <c r="C28" s="16">
        <f t="shared" si="2"/>
        <v>4.0733197556008148E-2</v>
      </c>
      <c r="D28" s="9">
        <v>2018898</v>
      </c>
      <c r="E28" s="18">
        <f t="shared" si="3"/>
        <v>2.670811100033689E-2</v>
      </c>
      <c r="F28" s="5" t="s">
        <v>12</v>
      </c>
    </row>
    <row r="29" spans="1:12" x14ac:dyDescent="0.25">
      <c r="A29" s="4" t="s">
        <v>25</v>
      </c>
      <c r="B29" s="11">
        <v>24</v>
      </c>
      <c r="C29" s="7">
        <f t="shared" si="2"/>
        <v>2.4439918533604887E-2</v>
      </c>
      <c r="D29" s="6">
        <v>1366901</v>
      </c>
      <c r="E29" s="8">
        <f t="shared" si="3"/>
        <v>1.8082807370392907E-2</v>
      </c>
      <c r="F29" s="4" t="s">
        <v>13</v>
      </c>
    </row>
    <row r="30" spans="1:12" x14ac:dyDescent="0.25">
      <c r="A30" s="14" t="s">
        <v>29</v>
      </c>
      <c r="B30" s="15">
        <v>41</v>
      </c>
      <c r="C30" s="16">
        <f t="shared" si="2"/>
        <v>4.1751527494908347E-2</v>
      </c>
      <c r="D30" s="9">
        <v>2421913</v>
      </c>
      <c r="E30" s="18">
        <f t="shared" si="3"/>
        <v>3.2039618265587919E-2</v>
      </c>
      <c r="F30" s="14"/>
    </row>
    <row r="31" spans="1:12" x14ac:dyDescent="0.25">
      <c r="A31" s="4" t="s">
        <v>26</v>
      </c>
      <c r="B31" s="11">
        <v>186</v>
      </c>
      <c r="C31" s="7">
        <f t="shared" si="2"/>
        <v>0.18940936863543789</v>
      </c>
      <c r="D31" s="6">
        <v>11309534</v>
      </c>
      <c r="E31" s="8">
        <f t="shared" si="3"/>
        <v>0.14961443789338744</v>
      </c>
      <c r="F31" s="4" t="s">
        <v>14</v>
      </c>
    </row>
    <row r="32" spans="1:12" x14ac:dyDescent="0.25">
      <c r="A32" s="14" t="s">
        <v>27</v>
      </c>
      <c r="B32" s="19">
        <f>SUM(B21:B31)</f>
        <v>982</v>
      </c>
      <c r="C32" s="20">
        <f>SUBTOTAL(109,C21:C31)</f>
        <v>1</v>
      </c>
      <c r="D32" s="21">
        <f>SUM(D21:D31)</f>
        <v>75591194</v>
      </c>
      <c r="E32" s="20">
        <f>SUBTOTAL(109,E21:E31)</f>
        <v>1</v>
      </c>
      <c r="F32" s="14" t="s">
        <v>15</v>
      </c>
    </row>
  </sheetData>
  <mergeCells count="4">
    <mergeCell ref="A1:F1"/>
    <mergeCell ref="A2:F2"/>
    <mergeCell ref="A17:F17"/>
    <mergeCell ref="A18:F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totaln</vt:lpstr>
      <vt:lpstr>totalv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Mortgage and Leasing Director</dc:creator>
  <cp:lastModifiedBy>Deema Shaheen</cp:lastModifiedBy>
  <dcterms:created xsi:type="dcterms:W3CDTF">2022-06-06T12:22:48Z</dcterms:created>
  <dcterms:modified xsi:type="dcterms:W3CDTF">2026-08-16T10:42:03Z</dcterms:modified>
</cp:coreProperties>
</file>