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W:\#قطاع التأمين\#احصائيات وتقارير قطاع التأمين\#احصائية قطاع التأمين الرسمية\2026\مالية\مالية\"/>
    </mc:Choice>
  </mc:AlternateContent>
  <xr:revisionPtr revIDLastSave="0" documentId="13_ncr:1_{B84147F1-9686-4D04-9101-1406C29AA6BA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ورقة1" sheetId="1" r:id="rId1"/>
  </sheets>
  <definedNames>
    <definedName name="_xlnm.Print_Area" localSheetId="0">ورقة1!$B$1:$G$82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9" i="1" l="1"/>
  <c r="C50" i="1"/>
  <c r="C60" i="1"/>
  <c r="C34" i="1"/>
  <c r="C76" i="1"/>
  <c r="C78" i="1" s="1"/>
  <c r="C72" i="1"/>
  <c r="C46" i="1"/>
  <c r="C33" i="1"/>
  <c r="C18" i="1"/>
  <c r="C79" i="1" l="1"/>
</calcChain>
</file>

<file path=xl/sharedStrings.xml><?xml version="1.0" encoding="utf-8"?>
<sst xmlns="http://schemas.openxmlformats.org/spreadsheetml/2006/main" count="158" uniqueCount="156">
  <si>
    <t>المركز المالي لقطاع التامين الفلسطيني كما في:- 
العملة: (دولار أمريكي)</t>
  </si>
  <si>
    <t>Aggregate balance sheet as it is on:-
Currency: (US Dollar)</t>
  </si>
  <si>
    <t>البيان</t>
  </si>
  <si>
    <t>Description</t>
  </si>
  <si>
    <t xml:space="preserve">الموجودات </t>
  </si>
  <si>
    <t xml:space="preserve">Assets </t>
  </si>
  <si>
    <t>الموجودات المتداولة</t>
  </si>
  <si>
    <t>Current assets</t>
  </si>
  <si>
    <t>النقد والنقد المعادل</t>
  </si>
  <si>
    <t>Cash and cash equivalents</t>
  </si>
  <si>
    <t>ودائع لأجل</t>
  </si>
  <si>
    <t>Term deposit</t>
  </si>
  <si>
    <t>شيكات برسم التحصيل تستحق خلال سنة</t>
  </si>
  <si>
    <t>Cheques Under Collections Due within one Year, Net</t>
  </si>
  <si>
    <t>ذمم مدينة بالصافي</t>
  </si>
  <si>
    <t>Account Receivables, Net</t>
  </si>
  <si>
    <t>موجودات مالية بالقيمة العادلة من خلال قائمة الأرباح أو الخسائر</t>
  </si>
  <si>
    <t>Financial assets at fair value through profit or loss</t>
  </si>
  <si>
    <t>موجودات مالية بالكلفة المطفأة قصيرة الاجل</t>
  </si>
  <si>
    <t>Short-term financial assets at amortized cost</t>
  </si>
  <si>
    <t xml:space="preserve">موجودات عقود التأمين </t>
  </si>
  <si>
    <t>Insurance Contract Assets</t>
  </si>
  <si>
    <t>موجودات عقود إعادة التأمين</t>
  </si>
  <si>
    <t>Reinsurance Contract Assets</t>
  </si>
  <si>
    <t>سلفيات الضرائب</t>
  </si>
  <si>
    <t>Taxes advances</t>
  </si>
  <si>
    <t>مخزون عقاري</t>
  </si>
  <si>
    <t>Property Inventory</t>
  </si>
  <si>
    <t>موجودات متداولة أخرى</t>
  </si>
  <si>
    <t>Other current assets</t>
  </si>
  <si>
    <t>نقد مقيد السحب</t>
  </si>
  <si>
    <t>Restricted deposits</t>
  </si>
  <si>
    <t>مجموع الموجودات المتداولة</t>
  </si>
  <si>
    <t xml:space="preserve">Total current assets </t>
  </si>
  <si>
    <t>الموجودات غير المتداولة</t>
  </si>
  <si>
    <t>Non-current assets</t>
  </si>
  <si>
    <t>شيكات برسم التحصيل تستحق بعد سنة</t>
  </si>
  <si>
    <t>Cheques Under Collections Due after one Year, Net</t>
  </si>
  <si>
    <t>ارصدة مدينة اخرى طويلة الأجل.</t>
  </si>
  <si>
    <t>Long-term other debit balances</t>
  </si>
  <si>
    <t>موجودات مالية بالقيمة العادلة من خلال الدخل الشامل الأخر</t>
  </si>
  <si>
    <t>Financial assets at fair value through Other Comprehensive Income</t>
  </si>
  <si>
    <t>موجودات مالية بالكلفة المطفأة طويلة الأجل</t>
  </si>
  <si>
    <t>Long-term financial assets at amortized cost</t>
  </si>
  <si>
    <t>قروض لجهات ذات علاقة</t>
  </si>
  <si>
    <t>Loans for related parties</t>
  </si>
  <si>
    <t>استثمار في شركات حليفة</t>
  </si>
  <si>
    <t>Investment in associates</t>
  </si>
  <si>
    <t>استثمار في شركات تابعة</t>
  </si>
  <si>
    <t>Investment in subsidiaries</t>
  </si>
  <si>
    <t>موجودات غير ملموسة</t>
  </si>
  <si>
    <t>Intangible assets</t>
  </si>
  <si>
    <t>استثمارات عقارية</t>
  </si>
  <si>
    <t>Investment Property</t>
  </si>
  <si>
    <t>ممتلكات ومعدات، بالصافي</t>
  </si>
  <si>
    <t xml:space="preserve">Property and Equipment, Net </t>
  </si>
  <si>
    <t>موجودات ضريبة مؤجلة</t>
  </si>
  <si>
    <t xml:space="preserve">Deferred Tax Assets </t>
  </si>
  <si>
    <t>مجموع الموجودات غير المتداولة</t>
  </si>
  <si>
    <t>Total Non- current assets</t>
  </si>
  <si>
    <t xml:space="preserve">مجموع الموجودات </t>
  </si>
  <si>
    <t>Total assets</t>
  </si>
  <si>
    <t>حقوق الملكية والمطلوبات</t>
  </si>
  <si>
    <t>Equity and liabilities</t>
  </si>
  <si>
    <t>المطلوبات</t>
  </si>
  <si>
    <t>Liabilities</t>
  </si>
  <si>
    <t>المطلوبات المتداولة</t>
  </si>
  <si>
    <t>Current liabilities</t>
  </si>
  <si>
    <t>شيكات آجلة الدفع</t>
  </si>
  <si>
    <t>Deferred cheques</t>
  </si>
  <si>
    <t>ذمم دائنة</t>
  </si>
  <si>
    <t>Accounts payable</t>
  </si>
  <si>
    <t>مخصص الضرائب</t>
  </si>
  <si>
    <t>Taxes provision</t>
  </si>
  <si>
    <t>مطلوبات عقود التأمين</t>
  </si>
  <si>
    <t>Insurance Contract Liabilities</t>
  </si>
  <si>
    <t>مطلوبات عقود إعادة التأمين</t>
  </si>
  <si>
    <t>Reinsurance Contract Liabilities</t>
  </si>
  <si>
    <t>أتعاب وكالة مؤجلة*</t>
  </si>
  <si>
    <t>Deferred Wekala Fees*</t>
  </si>
  <si>
    <t>التزامات إيجار - الجزء قصير الأجل</t>
  </si>
  <si>
    <t>Lease liabilities - Short term</t>
  </si>
  <si>
    <t>مطلوبات متداولة أخرى</t>
  </si>
  <si>
    <t>Other current liabilities</t>
  </si>
  <si>
    <t>تسهيلات ائتمانية</t>
  </si>
  <si>
    <t>Credit facilities</t>
  </si>
  <si>
    <t>قروض قصيرة الاجل</t>
  </si>
  <si>
    <t>Short term loans</t>
  </si>
  <si>
    <t xml:space="preserve">مجموع المطلوبات المتداولة  </t>
  </si>
  <si>
    <t>Total current liabilities</t>
  </si>
  <si>
    <t>المطلوبات غير المتداولة</t>
  </si>
  <si>
    <t>Non-current liabilities</t>
  </si>
  <si>
    <t xml:space="preserve">ذمم دائنة طويلة الاجل </t>
  </si>
  <si>
    <t>Long term Accounts Payable</t>
  </si>
  <si>
    <t>شيكات برسم الدفع طويلة الأجل</t>
  </si>
  <si>
    <t>Long term Deferred cheques</t>
  </si>
  <si>
    <t>قروض طويلة الاجل</t>
  </si>
  <si>
    <t>Long term loans</t>
  </si>
  <si>
    <t>التزامات إيجار- الجزء طويل الأجل</t>
  </si>
  <si>
    <t>Lease liabilities - Long term</t>
  </si>
  <si>
    <t>مخصص تعويض نهاية الخدمة ومنافع الموظفين</t>
  </si>
  <si>
    <t>Provision for employees end of services benefits</t>
  </si>
  <si>
    <t xml:space="preserve">مطلوبات ضريبة مؤجلة </t>
  </si>
  <si>
    <t>Deferred Tax Liabilities</t>
  </si>
  <si>
    <t>مجموع مطلوبات غير المتداولة</t>
  </si>
  <si>
    <t>Total non-current liabilities</t>
  </si>
  <si>
    <t>مجموع المطلوبات</t>
  </si>
  <si>
    <t>Total Liabilities</t>
  </si>
  <si>
    <t>صندوق حاملي الوثائق *</t>
  </si>
  <si>
    <t>Policyholders Funds*</t>
  </si>
  <si>
    <t>* (عجز) صندوق حاملي الوثائق</t>
  </si>
  <si>
    <t>(Deficit) in Policyholders Funds*</t>
  </si>
  <si>
    <t>قرض حسن من المساهمين، (المستحق لحملة الوثائق) *</t>
  </si>
  <si>
    <t>Qard Hasan From Shareholders*</t>
  </si>
  <si>
    <t>حقوق الملكية</t>
  </si>
  <si>
    <t>Equity</t>
  </si>
  <si>
    <t xml:space="preserve">رأس المال المدفوع </t>
  </si>
  <si>
    <t>Paid-in capital</t>
  </si>
  <si>
    <t>أسهم خزينة</t>
  </si>
  <si>
    <t>Treasury stocks</t>
  </si>
  <si>
    <t>علاوة (خصم) إصدار</t>
  </si>
  <si>
    <t>Issuance premium (discount)</t>
  </si>
  <si>
    <t>احتياطي اجباري</t>
  </si>
  <si>
    <t>Statutory reserve</t>
  </si>
  <si>
    <t>احتياطي اختياري</t>
  </si>
  <si>
    <t>Optional reserve</t>
  </si>
  <si>
    <t>احتياطي التغير في القيمة العادلة</t>
  </si>
  <si>
    <t>Cumulative change in fair value reserve</t>
  </si>
  <si>
    <t>فروقات ترجمة عملات أجنبية</t>
  </si>
  <si>
    <t>Foreign currency translation differences</t>
  </si>
  <si>
    <t>أرباح (خسائر) مدورة</t>
  </si>
  <si>
    <t>Retained earnings (losses)</t>
  </si>
  <si>
    <t>حساب المركز الرئيسي</t>
  </si>
  <si>
    <t>Head office current account</t>
  </si>
  <si>
    <t>حقوق الملكية العائد لمساهمي الشركة الام</t>
  </si>
  <si>
    <t>Equity attributable to shareholders of the Parent Company</t>
  </si>
  <si>
    <t>حقوق جهات غير مسيطرة</t>
  </si>
  <si>
    <t>Non-controlling interests</t>
  </si>
  <si>
    <t>مجموع حقوق الملكية</t>
  </si>
  <si>
    <t>Total Equity</t>
  </si>
  <si>
    <t>مجموع حقوق الملكية والمطلوبات</t>
  </si>
  <si>
    <t>Total Equity and Liabilities</t>
  </si>
  <si>
    <t>حق استخدام الأصول -الجزء قصير الاجل</t>
  </si>
  <si>
    <t>حق استخدام الأصول  - الجزء طويل الاجل</t>
  </si>
  <si>
    <t>تمويلات مرابحة -قصيرة الأجل</t>
  </si>
  <si>
    <t xml:space="preserve"> Short term Right of use assets </t>
  </si>
  <si>
    <t xml:space="preserve">Long term Right of use assets </t>
  </si>
  <si>
    <t xml:space="preserve"> Short term Murabaha Financing</t>
  </si>
  <si>
    <t>تمويلات مرابحة -طويلة الأجل</t>
  </si>
  <si>
    <t xml:space="preserve">  Long term Murabaha Financing</t>
  </si>
  <si>
    <t>* الاحصائيات لا تشمل البيانات المالية للشركة الأمريكية للتأمين على الحياة- اليكو وشركة البركة للتأمين الإسلامي</t>
  </si>
  <si>
    <t xml:space="preserve"> Statistics not included financial statement of the  American Life Insurance Company- ALICO and Al-baraka islamic insurance company*</t>
  </si>
  <si>
    <t>31.03.2026</t>
  </si>
  <si>
    <t>30.06.2026</t>
  </si>
  <si>
    <t>30.09.2026</t>
  </si>
  <si>
    <t>31.12.2026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</si>
</sst>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dd/mm/yyyy;@"/>
    <numFmt numFmtId="165" formatCode="_(* #,##0_);_(* \(#,##0\);_(* &quot;-&quot;??_);_(@_)"/>
  </numFmts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5A4573"/>
      <name val="Arial Body"/>
      <charset val="178"/>
    </font>
    <font>
      <b/>
      <sz val="11"/>
      <color rgb="FF5A4573"/>
      <name val="Arial Body"/>
    </font>
    <font>
      <b/>
      <sz val="11"/>
      <color rgb="FF5A4573"/>
      <name val="Arial Body"/>
      <charset val="178"/>
    </font>
    <font>
      <b/>
      <sz val="12"/>
      <color rgb="FF5A4573"/>
      <name val="Arial Body"/>
    </font>
    <font>
      <sz val="12"/>
      <color rgb="FF5A4573"/>
      <name val="Arial Body"/>
      <charset val="178"/>
    </font>
    <font>
      <sz val="12"/>
      <color rgb="FF5A4573"/>
      <name val="Arial Body"/>
    </font>
    <font>
      <sz val="10"/>
      <color rgb="FF5A4573"/>
      <name val="Arial Body"/>
    </font>
    <font>
      <sz val="12"/>
      <color theme="1"/>
      <name val="Arial Body"/>
      <charset val="178"/>
    </font>
  </fonts>
  <fills count="3">
    <fill>
      <patternFill patternType="none"/>
    </fill>
    <fill>
      <patternFill patternType="gray125"/>
    </fill>
    <fill>
      <patternFill patternType="solid">
        <fgColor rgb="FFDFD8E8"/>
        <bgColor indexed="64"/>
      </patternFill>
    </fill>
  </fills>
  <borders count="15">
    <border>
      <left/>
      <right/>
      <top/>
      <bottom/>
      <diagonal/>
    </border>
    <border>
      <left/>
      <right/>
      <top style="medium">
        <color rgb="FF5A4573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rgb="FF5A4573"/>
      </bottom>
      <diagonal/>
    </border>
    <border>
      <left/>
      <right/>
      <top style="medium">
        <color indexed="64"/>
      </top>
      <bottom style="medium">
        <color rgb="FF5A4573"/>
      </bottom>
      <diagonal/>
    </border>
    <border>
      <left/>
      <right style="medium">
        <color indexed="64"/>
      </right>
      <top style="medium">
        <color indexed="64"/>
      </top>
      <bottom style="medium">
        <color rgb="FF5A4573"/>
      </bottom>
      <diagonal/>
    </border>
    <border>
      <left style="medium">
        <color indexed="64"/>
      </left>
      <right/>
      <top style="medium">
        <color rgb="FF5A4573"/>
      </top>
      <bottom/>
      <diagonal/>
    </border>
    <border>
      <left/>
      <right style="medium">
        <color indexed="64"/>
      </right>
      <top style="medium">
        <color rgb="FF5A4573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8">
    <xf numFmtId="0" fontId="0" fillId="0" borderId="0" xfId="0"/>
    <xf numFmtId="164" fontId="4" fillId="0" borderId="1" xfId="0" applyNumberFormat="1" applyFont="1" applyFill="1" applyBorder="1" applyAlignment="1" applyProtection="1">
      <alignment horizontal="center"/>
    </xf>
    <xf numFmtId="165" fontId="5" fillId="2" borderId="3" xfId="1" applyNumberFormat="1" applyFont="1" applyFill="1" applyBorder="1" applyAlignment="1" applyProtection="1"/>
    <xf numFmtId="165" fontId="5" fillId="2" borderId="4" xfId="1" applyNumberFormat="1" applyFont="1" applyFill="1" applyBorder="1" applyAlignment="1" applyProtection="1"/>
    <xf numFmtId="37" fontId="5" fillId="0" borderId="0" xfId="0" applyNumberFormat="1" applyFont="1" applyFill="1" applyBorder="1" applyAlignment="1" applyProtection="1">
      <alignment horizontal="center" vertical="center"/>
    </xf>
    <xf numFmtId="37" fontId="5" fillId="0" borderId="6" xfId="0" applyNumberFormat="1" applyFont="1" applyFill="1" applyBorder="1" applyAlignment="1" applyProtection="1">
      <alignment horizontal="left" vertical="center" wrapText="1"/>
    </xf>
    <xf numFmtId="37" fontId="7" fillId="2" borderId="0" xfId="0" applyNumberFormat="1" applyFont="1" applyFill="1" applyBorder="1" applyAlignment="1" applyProtection="1">
      <alignment horizontal="center" vertical="center"/>
    </xf>
    <xf numFmtId="37" fontId="7" fillId="2" borderId="6" xfId="0" applyNumberFormat="1" applyFont="1" applyFill="1" applyBorder="1" applyAlignment="1" applyProtection="1">
      <alignment horizontal="left" vertical="center" wrapText="1"/>
    </xf>
    <xf numFmtId="37" fontId="0" fillId="0" borderId="0" xfId="0" applyNumberFormat="1"/>
    <xf numFmtId="37" fontId="6" fillId="0" borderId="0" xfId="0" applyNumberFormat="1" applyFont="1" applyFill="1" applyBorder="1" applyAlignment="1" applyProtection="1">
      <alignment horizontal="center" vertical="center"/>
    </xf>
    <xf numFmtId="37" fontId="6" fillId="0" borderId="6" xfId="0" applyNumberFormat="1" applyFont="1" applyFill="1" applyBorder="1" applyAlignment="1" applyProtection="1">
      <alignment horizontal="left" vertical="center" wrapText="1"/>
    </xf>
    <xf numFmtId="37" fontId="6" fillId="2" borderId="0" xfId="0" applyNumberFormat="1" applyFont="1" applyFill="1" applyBorder="1" applyAlignment="1" applyProtection="1">
      <alignment horizontal="center" vertical="center"/>
    </xf>
    <xf numFmtId="37" fontId="6" fillId="2" borderId="6" xfId="0" applyNumberFormat="1" applyFont="1" applyFill="1" applyBorder="1" applyAlignment="1" applyProtection="1">
      <alignment horizontal="left" vertical="center" wrapText="1"/>
    </xf>
    <xf numFmtId="3" fontId="6" fillId="0" borderId="0" xfId="0" applyNumberFormat="1" applyFont="1" applyFill="1" applyBorder="1" applyAlignment="1" applyProtection="1">
      <alignment horizontal="center" vertical="center"/>
    </xf>
    <xf numFmtId="3" fontId="6" fillId="0" borderId="6" xfId="0" applyNumberFormat="1" applyFont="1" applyFill="1" applyBorder="1" applyAlignment="1" applyProtection="1">
      <alignment horizontal="left" vertical="center" wrapText="1"/>
    </xf>
    <xf numFmtId="3" fontId="0" fillId="0" borderId="0" xfId="0" applyNumberFormat="1"/>
    <xf numFmtId="37" fontId="5" fillId="2" borderId="0" xfId="0" applyNumberFormat="1" applyFont="1" applyFill="1" applyBorder="1" applyAlignment="1" applyProtection="1">
      <alignment horizontal="center" vertical="center"/>
    </xf>
    <xf numFmtId="37" fontId="5" fillId="2" borderId="6" xfId="0" applyNumberFormat="1" applyFont="1" applyFill="1" applyBorder="1" applyAlignment="1" applyProtection="1">
      <alignment horizontal="left" vertical="center" wrapText="1"/>
    </xf>
    <xf numFmtId="3" fontId="6" fillId="2" borderId="0" xfId="0" applyNumberFormat="1" applyFont="1" applyFill="1" applyBorder="1" applyAlignment="1" applyProtection="1">
      <alignment horizontal="center" vertical="center"/>
    </xf>
    <xf numFmtId="3" fontId="6" fillId="2" borderId="6" xfId="0" applyNumberFormat="1" applyFont="1" applyFill="1" applyBorder="1" applyAlignment="1" applyProtection="1">
      <alignment horizontal="left" vertical="center" wrapText="1"/>
    </xf>
    <xf numFmtId="0" fontId="7" fillId="0" borderId="5" xfId="0" applyNumberFormat="1" applyFont="1" applyFill="1" applyBorder="1" applyAlignment="1" applyProtection="1">
      <alignment horizontal="right" vertical="center" wrapText="1"/>
    </xf>
    <xf numFmtId="0" fontId="7" fillId="2" borderId="5" xfId="0" applyNumberFormat="1" applyFont="1" applyFill="1" applyBorder="1" applyAlignment="1" applyProtection="1">
      <alignment horizontal="right" vertical="center" wrapText="1"/>
    </xf>
    <xf numFmtId="37" fontId="5" fillId="0" borderId="8" xfId="0" applyNumberFormat="1" applyFont="1" applyFill="1" applyBorder="1" applyAlignment="1" applyProtection="1">
      <alignment horizontal="center" vertical="center"/>
    </xf>
    <xf numFmtId="37" fontId="5" fillId="0" borderId="9" xfId="0" applyNumberFormat="1" applyFont="1" applyFill="1" applyBorder="1" applyAlignment="1" applyProtection="1">
      <alignment horizontal="left" vertical="center" wrapText="1"/>
    </xf>
    <xf numFmtId="0" fontId="8" fillId="0" borderId="0" xfId="0" applyFont="1" applyBorder="1" applyAlignment="1">
      <alignment horizontal="right" vertical="center" wrapText="1" readingOrder="2"/>
    </xf>
    <xf numFmtId="0" fontId="5" fillId="2" borderId="2" xfId="0" applyNumberFormat="1" applyFont="1" applyFill="1" applyBorder="1" applyAlignment="1" applyProtection="1">
      <alignment vertical="center" wrapText="1"/>
    </xf>
    <xf numFmtId="0" fontId="5" fillId="0" borderId="5" xfId="0" applyNumberFormat="1" applyFont="1" applyFill="1" applyBorder="1" applyAlignment="1" applyProtection="1">
      <alignment vertical="center" wrapText="1"/>
    </xf>
    <xf numFmtId="0" fontId="6" fillId="0" borderId="5" xfId="0" applyNumberFormat="1" applyFont="1" applyFill="1" applyBorder="1" applyAlignment="1" applyProtection="1">
      <alignment vertical="center" wrapText="1"/>
    </xf>
    <xf numFmtId="0" fontId="6" fillId="2" borderId="5" xfId="0" applyNumberFormat="1" applyFont="1" applyFill="1" applyBorder="1" applyAlignment="1" applyProtection="1">
      <alignment vertical="center" wrapText="1"/>
    </xf>
    <xf numFmtId="0" fontId="5" fillId="2" borderId="5" xfId="0" applyNumberFormat="1" applyFont="1" applyFill="1" applyBorder="1" applyAlignment="1" applyProtection="1">
      <alignment vertical="center" wrapText="1"/>
    </xf>
    <xf numFmtId="0" fontId="7" fillId="0" borderId="5" xfId="0" applyNumberFormat="1" applyFont="1" applyFill="1" applyBorder="1" applyAlignment="1" applyProtection="1">
      <alignment vertical="center" wrapText="1"/>
    </xf>
    <xf numFmtId="0" fontId="7" fillId="2" borderId="5" xfId="0" applyNumberFormat="1" applyFont="1" applyFill="1" applyBorder="1" applyAlignment="1" applyProtection="1">
      <alignment vertical="center" wrapText="1"/>
    </xf>
    <xf numFmtId="0" fontId="5" fillId="0" borderId="7" xfId="0" applyNumberFormat="1" applyFont="1" applyFill="1" applyBorder="1" applyAlignment="1" applyProtection="1">
      <alignment vertical="center" wrapText="1"/>
    </xf>
    <xf numFmtId="3" fontId="5" fillId="0" borderId="6" xfId="0" applyNumberFormat="1" applyFont="1" applyFill="1" applyBorder="1" applyAlignment="1" applyProtection="1">
      <alignment horizontal="left" vertical="center" wrapText="1"/>
    </xf>
    <xf numFmtId="3" fontId="5" fillId="2" borderId="6" xfId="0" applyNumberFormat="1" applyFont="1" applyFill="1" applyBorder="1" applyAlignment="1" applyProtection="1">
      <alignment horizontal="left" vertical="center" wrapText="1"/>
    </xf>
    <xf numFmtId="3" fontId="5" fillId="0" borderId="0" xfId="0" applyNumberFormat="1" applyFont="1" applyFill="1" applyBorder="1" applyAlignment="1" applyProtection="1">
      <alignment horizontal="center" vertical="center"/>
    </xf>
    <xf numFmtId="3" fontId="5" fillId="2" borderId="0" xfId="0" applyNumberFormat="1" applyFont="1" applyFill="1" applyBorder="1" applyAlignment="1" applyProtection="1">
      <alignment horizontal="center" vertical="center"/>
    </xf>
    <xf numFmtId="3" fontId="9" fillId="0" borderId="0" xfId="0" applyNumberFormat="1" applyFont="1" applyFill="1" applyBorder="1" applyAlignment="1" applyProtection="1">
      <alignment horizontal="center" vertical="center"/>
    </xf>
    <xf numFmtId="0" fontId="2" fillId="0" borderId="10" xfId="0" applyFont="1" applyBorder="1" applyAlignment="1">
      <alignment horizontal="right" vertical="center" wrapText="1" readingOrder="2"/>
    </xf>
    <xf numFmtId="0" fontId="2" fillId="0" borderId="11" xfId="0" applyFont="1" applyBorder="1" applyAlignment="1">
      <alignment horizontal="right" vertical="center" wrapText="1" readingOrder="2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wrapText="1" readingOrder="1"/>
    </xf>
    <xf numFmtId="0" fontId="3" fillId="0" borderId="13" xfId="0" applyNumberFormat="1" applyFont="1" applyFill="1" applyBorder="1" applyAlignment="1" applyProtection="1">
      <alignment horizontal="right" wrapText="1"/>
    </xf>
    <xf numFmtId="164" fontId="4" fillId="0" borderId="14" xfId="0" applyNumberFormat="1" applyFont="1" applyFill="1" applyBorder="1" applyAlignment="1" applyProtection="1">
      <alignment horizontal="left" wrapText="1"/>
    </xf>
    <xf numFmtId="37" fontId="7" fillId="2" borderId="5" xfId="0" applyNumberFormat="1" applyFont="1" applyFill="1" applyBorder="1" applyAlignment="1" applyProtection="1">
      <alignment vertical="center"/>
    </xf>
    <xf numFmtId="37" fontId="6" fillId="2" borderId="5" xfId="0" applyNumberFormat="1" applyFont="1" applyFill="1" applyBorder="1" applyAlignment="1" applyProtection="1">
      <alignment vertical="center"/>
    </xf>
    <xf numFmtId="37" fontId="6" fillId="0" borderId="5" xfId="0" applyNumberFormat="1" applyFont="1" applyFill="1" applyBorder="1" applyAlignment="1" applyProtection="1">
      <alignment vertical="center"/>
    </xf>
    <xf numFmtId="0" fontId="0" fillId="0" borderId="5" xfId="0" applyBorder="1"/>
    <xf numFmtId="37" fontId="0" fillId="0" borderId="0" xfId="0" applyNumberFormat="1" applyBorder="1" applyAlignment="1">
      <alignment horizontal="center" vertical="center"/>
    </xf>
    <xf numFmtId="0" fontId="0" fillId="0" borderId="6" xfId="0" applyBorder="1"/>
    <xf numFmtId="0" fontId="8" fillId="0" borderId="5" xfId="0" applyFont="1" applyBorder="1" applyAlignment="1">
      <alignment horizontal="right" vertical="center" wrapText="1" readingOrder="2"/>
    </xf>
    <xf numFmtId="0" fontId="8" fillId="0" borderId="7" xfId="0" applyFont="1" applyBorder="1" applyAlignment="1">
      <alignment horizontal="right" vertical="center" wrapText="1" readingOrder="2"/>
    </xf>
    <xf numFmtId="0" fontId="8" fillId="0" borderId="8" xfId="0" applyFont="1" applyBorder="1" applyAlignment="1">
      <alignment horizontal="right" vertical="center" wrapText="1" readingOrder="2"/>
    </xf>
    <xf numFmtId="37" fontId="0" fillId="0" borderId="0" xfId="0" applyNumberFormat="1" applyBorder="1"/>
    <xf numFmtId="0" fontId="8" fillId="0" borderId="8" xfId="0" applyFont="1" applyBorder="1" applyAlignment="1">
      <alignment horizontal="left" vertical="center" wrapText="1" readingOrder="2"/>
    </xf>
    <xf numFmtId="0" fontId="8" fillId="0" borderId="9" xfId="0" applyFont="1" applyBorder="1" applyAlignment="1">
      <alignment horizontal="left" vertical="center" wrapText="1" readingOrder="2"/>
    </xf>
    <xf numFmtId="0" fontId="8" fillId="0" borderId="0" xfId="0" applyFont="1" applyBorder="1" applyAlignment="1">
      <alignment horizontal="left" vertical="center" wrapText="1" readingOrder="2"/>
    </xf>
    <xf numFmtId="0" fontId="8" fillId="0" borderId="6" xfId="0" applyFont="1" applyBorder="1" applyAlignment="1">
      <alignment horizontal="left" vertical="center" wrapText="1" readingOrder="2"/>
    </xf>
  </cellXfs>
  <cellStyles count="2">
    <cellStyle name="Comma 2" xfId="1" xr:uid="{2D7FFB12-18BA-4907-A1A5-588693EDC4EE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82"/>
  <sheetViews>
    <sheetView rightToLeft="1" tabSelected="1" view="pageBreakPreview" topLeftCell="A63" zoomScale="90" zoomScaleNormal="100" zoomScaleSheetLayoutView="90" workbookViewId="0">
      <selection activeCell="C81" sqref="C81"/>
    </sheetView>
  </sheetViews>
  <sheetFormatPr defaultRowHeight="15"/>
  <cols>
    <col min="2" max="2" width="36.7109375" customWidth="1"/>
    <col min="3" max="4" width="20.140625" bestFit="1" customWidth="1"/>
    <col min="5" max="6" width="20.140625" customWidth="1"/>
    <col min="7" max="7" width="55.42578125" bestFit="1" customWidth="1"/>
    <col min="9" max="9" width="10.85546875" bestFit="1" customWidth="1"/>
    <col min="10" max="10" width="9.85546875" bestFit="1" customWidth="1"/>
  </cols>
  <sheetData>
    <row r="1" spans="2:9" ht="38.25" customHeight="1" thickBot="1">
      <c r="B1" s="38" t="s">
        <v>0</v>
      </c>
      <c r="C1" s="39"/>
      <c r="D1" s="40"/>
      <c r="E1" s="40"/>
      <c r="F1" s="40"/>
      <c r="G1" s="41" t="s">
        <v>1</v>
      </c>
    </row>
    <row r="2" spans="2:9" ht="15.75" thickBot="1">
      <c r="B2" s="42" t="s">
        <v>2</v>
      </c>
      <c r="C2" s="1" t="s">
        <v>152</v>
      </c>
      <c r="D2" s="1" t="s">
        <v>153</v>
      </c>
      <c r="E2" s="1" t="s">
        <v>154</v>
      </c>
      <c r="F2" s="1" t="s">
        <v>155</v>
      </c>
      <c r="G2" s="43" t="s">
        <v>3</v>
      </c>
    </row>
    <row r="3" spans="2:9" ht="18.75" customHeight="1">
      <c r="B3" s="25" t="s">
        <v>4</v>
      </c>
      <c r="C3" s="2"/>
      <c r="D3" s="2"/>
      <c r="E3" s="2"/>
      <c r="F3" s="2"/>
      <c r="G3" s="3" t="s">
        <v>5</v>
      </c>
    </row>
    <row r="4" spans="2:9" ht="21.75" customHeight="1">
      <c r="B4" s="26" t="s">
        <v>6</v>
      </c>
      <c r="C4" s="4"/>
      <c r="D4" s="4"/>
      <c r="E4" s="4"/>
      <c r="F4" s="4"/>
      <c r="G4" s="5" t="s">
        <v>7</v>
      </c>
    </row>
    <row r="5" spans="2:9" ht="18.75" customHeight="1">
      <c r="B5" s="44" t="s">
        <v>8</v>
      </c>
      <c r="C5" s="6">
        <v>11275589.693999998</v>
      </c>
      <c r="D5" s="6"/>
      <c r="E5" s="6"/>
      <c r="F5" s="6"/>
      <c r="G5" s="7" t="s">
        <v>9</v>
      </c>
      <c r="I5" s="8"/>
    </row>
    <row r="6" spans="2:9" ht="19.5" customHeight="1">
      <c r="B6" s="27" t="s">
        <v>10</v>
      </c>
      <c r="C6" s="9">
        <v>54391745.079999998</v>
      </c>
      <c r="D6" s="9"/>
      <c r="E6" s="9"/>
      <c r="F6" s="9"/>
      <c r="G6" s="10" t="s">
        <v>11</v>
      </c>
    </row>
    <row r="7" spans="2:9" ht="27.75" customHeight="1">
      <c r="B7" s="28" t="s">
        <v>12</v>
      </c>
      <c r="C7" s="11">
        <v>5786490</v>
      </c>
      <c r="D7" s="11"/>
      <c r="E7" s="11"/>
      <c r="F7" s="11"/>
      <c r="G7" s="12" t="s">
        <v>13</v>
      </c>
      <c r="I7" s="8"/>
    </row>
    <row r="8" spans="2:9" ht="18" customHeight="1">
      <c r="B8" s="27" t="s">
        <v>14</v>
      </c>
      <c r="C8" s="9">
        <v>11010370.379999999</v>
      </c>
      <c r="D8" s="9"/>
      <c r="E8" s="9"/>
      <c r="F8" s="9"/>
      <c r="G8" s="10" t="s">
        <v>15</v>
      </c>
      <c r="I8" s="8"/>
    </row>
    <row r="9" spans="2:9" ht="34.5" customHeight="1">
      <c r="B9" s="28" t="s">
        <v>16</v>
      </c>
      <c r="C9" s="11">
        <v>13282785</v>
      </c>
      <c r="D9" s="11"/>
      <c r="E9" s="11"/>
      <c r="F9" s="11"/>
      <c r="G9" s="12" t="s">
        <v>17</v>
      </c>
      <c r="I9" s="8"/>
    </row>
    <row r="10" spans="2:9" ht="32.25" customHeight="1">
      <c r="B10" s="27" t="s">
        <v>18</v>
      </c>
      <c r="C10" s="9">
        <v>166018</v>
      </c>
      <c r="D10" s="9"/>
      <c r="E10" s="9"/>
      <c r="F10" s="9"/>
      <c r="G10" s="10" t="s">
        <v>19</v>
      </c>
      <c r="I10" s="8"/>
    </row>
    <row r="11" spans="2:9" ht="21.75" customHeight="1">
      <c r="B11" s="28" t="s">
        <v>20</v>
      </c>
      <c r="C11" s="11">
        <v>10678561</v>
      </c>
      <c r="D11" s="11"/>
      <c r="E11" s="11"/>
      <c r="F11" s="11"/>
      <c r="G11" s="12" t="s">
        <v>21</v>
      </c>
      <c r="I11" s="8"/>
    </row>
    <row r="12" spans="2:9" ht="20.25" customHeight="1">
      <c r="B12" s="27" t="s">
        <v>22</v>
      </c>
      <c r="C12" s="9">
        <v>123793826.73</v>
      </c>
      <c r="D12" s="9"/>
      <c r="E12" s="9"/>
      <c r="F12" s="9"/>
      <c r="G12" s="10" t="s">
        <v>23</v>
      </c>
      <c r="I12" s="8"/>
    </row>
    <row r="13" spans="2:9" ht="20.25" customHeight="1">
      <c r="B13" s="28" t="s">
        <v>24</v>
      </c>
      <c r="C13" s="11">
        <v>2011834</v>
      </c>
      <c r="D13" s="11"/>
      <c r="E13" s="11"/>
      <c r="F13" s="11"/>
      <c r="G13" s="12" t="s">
        <v>25</v>
      </c>
    </row>
    <row r="14" spans="2:9" ht="17.25" customHeight="1">
      <c r="B14" s="27" t="s">
        <v>26</v>
      </c>
      <c r="C14" s="9">
        <v>11282347</v>
      </c>
      <c r="D14" s="9"/>
      <c r="E14" s="9"/>
      <c r="F14" s="9"/>
      <c r="G14" s="10" t="s">
        <v>27</v>
      </c>
      <c r="I14" s="8"/>
    </row>
    <row r="15" spans="2:9" ht="18" customHeight="1">
      <c r="B15" s="45" t="s">
        <v>28</v>
      </c>
      <c r="C15" s="11">
        <v>18102866.649999999</v>
      </c>
      <c r="D15" s="11"/>
      <c r="E15" s="11"/>
      <c r="F15" s="11"/>
      <c r="G15" s="12" t="s">
        <v>29</v>
      </c>
      <c r="I15" s="8"/>
    </row>
    <row r="16" spans="2:9" ht="16.5" customHeight="1">
      <c r="B16" s="27" t="s">
        <v>30</v>
      </c>
      <c r="C16" s="9">
        <v>305573.57</v>
      </c>
      <c r="D16" s="9"/>
      <c r="E16" s="9"/>
      <c r="F16" s="9"/>
      <c r="G16" s="10" t="s">
        <v>31</v>
      </c>
      <c r="I16" s="8"/>
    </row>
    <row r="17" spans="2:9" ht="16.5" customHeight="1">
      <c r="B17" s="45" t="s">
        <v>142</v>
      </c>
      <c r="C17" s="11">
        <v>0</v>
      </c>
      <c r="D17" s="11"/>
      <c r="E17" s="11"/>
      <c r="F17" s="11"/>
      <c r="G17" s="12" t="s">
        <v>145</v>
      </c>
      <c r="I17" s="8"/>
    </row>
    <row r="18" spans="2:9" ht="18.75" customHeight="1">
      <c r="B18" s="26" t="s">
        <v>32</v>
      </c>
      <c r="C18" s="4">
        <f>SUM(C5:C17)</f>
        <v>262088007.104</v>
      </c>
      <c r="D18" s="4"/>
      <c r="E18" s="4"/>
      <c r="F18" s="4"/>
      <c r="G18" s="5" t="s">
        <v>33</v>
      </c>
      <c r="I18" s="8"/>
    </row>
    <row r="19" spans="2:9" ht="18" customHeight="1">
      <c r="B19" s="29" t="s">
        <v>34</v>
      </c>
      <c r="C19" s="36"/>
      <c r="D19" s="36"/>
      <c r="E19" s="36"/>
      <c r="F19" s="36"/>
      <c r="G19" s="34" t="s">
        <v>35</v>
      </c>
    </row>
    <row r="20" spans="2:9" ht="32.25" customHeight="1">
      <c r="B20" s="27" t="s">
        <v>36</v>
      </c>
      <c r="C20" s="13">
        <v>9850305</v>
      </c>
      <c r="D20" s="13"/>
      <c r="E20" s="37"/>
      <c r="F20" s="13"/>
      <c r="G20" s="14" t="s">
        <v>37</v>
      </c>
      <c r="I20" s="15"/>
    </row>
    <row r="21" spans="2:9" ht="15.75" customHeight="1">
      <c r="B21" s="45" t="s">
        <v>38</v>
      </c>
      <c r="C21" s="11">
        <v>13982887</v>
      </c>
      <c r="D21" s="11"/>
      <c r="E21" s="11"/>
      <c r="F21" s="11"/>
      <c r="G21" s="12" t="s">
        <v>39</v>
      </c>
      <c r="I21" s="15"/>
    </row>
    <row r="22" spans="2:9" ht="30" customHeight="1">
      <c r="B22" s="27" t="s">
        <v>40</v>
      </c>
      <c r="C22" s="13">
        <v>60784819.950000003</v>
      </c>
      <c r="D22" s="13"/>
      <c r="E22" s="13"/>
      <c r="F22" s="13"/>
      <c r="G22" s="14" t="s">
        <v>41</v>
      </c>
      <c r="I22" s="15"/>
    </row>
    <row r="23" spans="2:9" ht="30" customHeight="1">
      <c r="B23" s="28" t="s">
        <v>42</v>
      </c>
      <c r="C23" s="18">
        <v>6381999</v>
      </c>
      <c r="D23" s="18"/>
      <c r="E23" s="18"/>
      <c r="F23" s="18"/>
      <c r="G23" s="19" t="s">
        <v>43</v>
      </c>
      <c r="I23" s="15"/>
    </row>
    <row r="24" spans="2:9" ht="20.25" customHeight="1">
      <c r="B24" s="27" t="s">
        <v>44</v>
      </c>
      <c r="C24" s="13">
        <v>0</v>
      </c>
      <c r="D24" s="13"/>
      <c r="E24" s="13"/>
      <c r="F24" s="13"/>
      <c r="G24" s="14" t="s">
        <v>45</v>
      </c>
    </row>
    <row r="25" spans="2:9" ht="18.75" customHeight="1">
      <c r="B25" s="28" t="s">
        <v>46</v>
      </c>
      <c r="C25" s="18">
        <v>1859465</v>
      </c>
      <c r="D25" s="18"/>
      <c r="E25" s="18"/>
      <c r="F25" s="18"/>
      <c r="G25" s="19" t="s">
        <v>47</v>
      </c>
      <c r="I25" s="15"/>
    </row>
    <row r="26" spans="2:9" ht="16.5" customHeight="1">
      <c r="B26" s="27" t="s">
        <v>48</v>
      </c>
      <c r="C26" s="13">
        <v>8258196.9199999999</v>
      </c>
      <c r="D26" s="13"/>
      <c r="E26" s="13"/>
      <c r="F26" s="13"/>
      <c r="G26" s="14" t="s">
        <v>49</v>
      </c>
      <c r="I26" s="15"/>
    </row>
    <row r="27" spans="2:9" ht="15" customHeight="1">
      <c r="B27" s="28" t="s">
        <v>50</v>
      </c>
      <c r="C27" s="18"/>
      <c r="D27" s="18"/>
      <c r="E27" s="18"/>
      <c r="F27" s="18"/>
      <c r="G27" s="19" t="s">
        <v>51</v>
      </c>
    </row>
    <row r="28" spans="2:9" ht="15" customHeight="1">
      <c r="B28" s="27" t="s">
        <v>143</v>
      </c>
      <c r="C28" s="13">
        <v>7180527.6299999999</v>
      </c>
      <c r="D28" s="13"/>
      <c r="E28" s="13"/>
      <c r="F28" s="13"/>
      <c r="G28" s="14" t="s">
        <v>146</v>
      </c>
      <c r="I28" s="15"/>
    </row>
    <row r="29" spans="2:9" ht="16.5" customHeight="1">
      <c r="B29" s="28" t="s">
        <v>52</v>
      </c>
      <c r="C29" s="18">
        <v>139810696.69</v>
      </c>
      <c r="D29" s="18"/>
      <c r="E29" s="18"/>
      <c r="F29" s="18"/>
      <c r="G29" s="19" t="s">
        <v>53</v>
      </c>
      <c r="I29" s="15"/>
    </row>
    <row r="30" spans="2:9" ht="20.25" customHeight="1">
      <c r="B30" s="27" t="s">
        <v>30</v>
      </c>
      <c r="C30" s="13">
        <v>23825282</v>
      </c>
      <c r="D30" s="13"/>
      <c r="E30" s="13"/>
      <c r="F30" s="13"/>
      <c r="G30" s="14" t="s">
        <v>31</v>
      </c>
      <c r="I30" s="15"/>
    </row>
    <row r="31" spans="2:9" ht="18" customHeight="1">
      <c r="B31" s="28" t="s">
        <v>54</v>
      </c>
      <c r="C31" s="18">
        <v>53251051.850000001</v>
      </c>
      <c r="D31" s="18"/>
      <c r="E31" s="18"/>
      <c r="F31" s="18"/>
      <c r="G31" s="19" t="s">
        <v>55</v>
      </c>
      <c r="I31" s="15"/>
    </row>
    <row r="32" spans="2:9" ht="16.5" customHeight="1">
      <c r="B32" s="27" t="s">
        <v>56</v>
      </c>
      <c r="C32" s="13">
        <v>19413663.850000001</v>
      </c>
      <c r="D32" s="13"/>
      <c r="E32" s="13"/>
      <c r="F32" s="13"/>
      <c r="G32" s="14" t="s">
        <v>57</v>
      </c>
      <c r="I32" s="15"/>
    </row>
    <row r="33" spans="2:9" ht="21.75" customHeight="1">
      <c r="B33" s="29" t="s">
        <v>58</v>
      </c>
      <c r="C33" s="36">
        <f>SUM(C20:C32)</f>
        <v>344598894.89000005</v>
      </c>
      <c r="D33" s="36"/>
      <c r="E33" s="36"/>
      <c r="F33" s="36"/>
      <c r="G33" s="34" t="s">
        <v>59</v>
      </c>
      <c r="I33" s="15"/>
    </row>
    <row r="34" spans="2:9" ht="16.5" customHeight="1">
      <c r="B34" s="26" t="s">
        <v>60</v>
      </c>
      <c r="C34" s="35">
        <f>C33+C18</f>
        <v>606686901.99400008</v>
      </c>
      <c r="D34" s="35"/>
      <c r="E34" s="35"/>
      <c r="F34" s="35"/>
      <c r="G34" s="33" t="s">
        <v>61</v>
      </c>
      <c r="I34" s="8"/>
    </row>
    <row r="35" spans="2:9">
      <c r="B35" s="28"/>
      <c r="C35" s="18"/>
      <c r="D35" s="18"/>
      <c r="E35" s="18"/>
      <c r="F35" s="18"/>
      <c r="G35" s="19"/>
    </row>
    <row r="36" spans="2:9" ht="21" customHeight="1">
      <c r="B36" s="26" t="s">
        <v>62</v>
      </c>
      <c r="C36" s="35"/>
      <c r="D36" s="35"/>
      <c r="E36" s="35"/>
      <c r="F36" s="35"/>
      <c r="G36" s="33" t="s">
        <v>63</v>
      </c>
    </row>
    <row r="37" spans="2:9" ht="21.75" customHeight="1">
      <c r="B37" s="29" t="s">
        <v>64</v>
      </c>
      <c r="C37" s="36"/>
      <c r="D37" s="36"/>
      <c r="E37" s="36"/>
      <c r="F37" s="36"/>
      <c r="G37" s="34" t="s">
        <v>65</v>
      </c>
    </row>
    <row r="38" spans="2:9" ht="20.25" customHeight="1">
      <c r="B38" s="26" t="s">
        <v>66</v>
      </c>
      <c r="C38" s="35"/>
      <c r="D38" s="35"/>
      <c r="E38" s="35"/>
      <c r="F38" s="35"/>
      <c r="G38" s="33" t="s">
        <v>67</v>
      </c>
    </row>
    <row r="39" spans="2:9" ht="18.75" customHeight="1">
      <c r="B39" s="28" t="s">
        <v>68</v>
      </c>
      <c r="C39" s="18">
        <v>2722462.5</v>
      </c>
      <c r="D39" s="18"/>
      <c r="E39" s="18"/>
      <c r="F39" s="18"/>
      <c r="G39" s="19" t="s">
        <v>69</v>
      </c>
      <c r="I39" s="8"/>
    </row>
    <row r="40" spans="2:9" ht="15.75" customHeight="1">
      <c r="B40" s="27" t="s">
        <v>70</v>
      </c>
      <c r="C40" s="13">
        <v>7909432.2199999997</v>
      </c>
      <c r="D40" s="13"/>
      <c r="E40" s="13"/>
      <c r="F40" s="13"/>
      <c r="G40" s="14" t="s">
        <v>71</v>
      </c>
      <c r="I40" s="8"/>
    </row>
    <row r="41" spans="2:9" ht="18.75" customHeight="1">
      <c r="B41" s="28" t="s">
        <v>72</v>
      </c>
      <c r="C41" s="18">
        <v>17864484.27</v>
      </c>
      <c r="D41" s="18"/>
      <c r="E41" s="18"/>
      <c r="F41" s="18"/>
      <c r="G41" s="19" t="s">
        <v>73</v>
      </c>
      <c r="I41" s="8"/>
    </row>
    <row r="42" spans="2:9" ht="21" customHeight="1">
      <c r="B42" s="27" t="s">
        <v>74</v>
      </c>
      <c r="C42" s="13">
        <v>178651412.05000001</v>
      </c>
      <c r="D42" s="13"/>
      <c r="E42" s="13"/>
      <c r="F42" s="13"/>
      <c r="G42" s="14" t="s">
        <v>75</v>
      </c>
      <c r="I42" s="8"/>
    </row>
    <row r="43" spans="2:9" ht="16.5" customHeight="1">
      <c r="B43" s="28" t="s">
        <v>76</v>
      </c>
      <c r="C43" s="18">
        <v>126612</v>
      </c>
      <c r="D43" s="18"/>
      <c r="E43" s="18"/>
      <c r="F43" s="18"/>
      <c r="G43" s="19" t="s">
        <v>77</v>
      </c>
      <c r="I43" s="8"/>
    </row>
    <row r="44" spans="2:9" ht="17.25" customHeight="1">
      <c r="B44" s="27" t="s">
        <v>78</v>
      </c>
      <c r="C44" s="13">
        <v>4346788</v>
      </c>
      <c r="D44" s="13"/>
      <c r="E44" s="13"/>
      <c r="F44" s="13"/>
      <c r="G44" s="14" t="s">
        <v>79</v>
      </c>
      <c r="I44" s="8"/>
    </row>
    <row r="45" spans="2:9" ht="16.5" customHeight="1">
      <c r="B45" s="28" t="s">
        <v>80</v>
      </c>
      <c r="C45" s="18">
        <v>1929181.43</v>
      </c>
      <c r="D45" s="18"/>
      <c r="E45" s="18"/>
      <c r="F45" s="18"/>
      <c r="G45" s="19" t="s">
        <v>81</v>
      </c>
      <c r="I45" s="8"/>
    </row>
    <row r="46" spans="2:9" ht="15.75" customHeight="1">
      <c r="B46" s="27" t="s">
        <v>82</v>
      </c>
      <c r="C46" s="13">
        <f>41045411.45+3156674</f>
        <v>44202085.450000003</v>
      </c>
      <c r="D46" s="13"/>
      <c r="E46" s="13"/>
      <c r="F46" s="13"/>
      <c r="G46" s="14" t="s">
        <v>83</v>
      </c>
      <c r="I46" s="8"/>
    </row>
    <row r="47" spans="2:9" ht="17.25" customHeight="1">
      <c r="B47" s="28" t="s">
        <v>84</v>
      </c>
      <c r="C47" s="18">
        <v>17857696.100000001</v>
      </c>
      <c r="D47" s="18"/>
      <c r="E47" s="18"/>
      <c r="F47" s="18"/>
      <c r="G47" s="19" t="s">
        <v>85</v>
      </c>
      <c r="I47" s="8"/>
    </row>
    <row r="48" spans="2:9" ht="16.5" customHeight="1">
      <c r="B48" s="27" t="s">
        <v>86</v>
      </c>
      <c r="C48" s="13">
        <v>3942979</v>
      </c>
      <c r="D48" s="13"/>
      <c r="E48" s="13"/>
      <c r="F48" s="13"/>
      <c r="G48" s="14" t="s">
        <v>87</v>
      </c>
      <c r="I48" s="8"/>
    </row>
    <row r="49" spans="2:10" ht="16.5" customHeight="1">
      <c r="B49" s="28" t="s">
        <v>144</v>
      </c>
      <c r="C49" s="18">
        <v>224753</v>
      </c>
      <c r="D49" s="18"/>
      <c r="E49" s="18"/>
      <c r="F49" s="18"/>
      <c r="G49" s="19" t="s">
        <v>147</v>
      </c>
      <c r="I49" s="8"/>
    </row>
    <row r="50" spans="2:10" ht="18" customHeight="1">
      <c r="B50" s="26" t="s">
        <v>88</v>
      </c>
      <c r="C50" s="4">
        <f>SUM(C39:C49)</f>
        <v>279777886.02000004</v>
      </c>
      <c r="D50" s="4"/>
      <c r="E50" s="4"/>
      <c r="F50" s="4"/>
      <c r="G50" s="5" t="s">
        <v>89</v>
      </c>
      <c r="J50" s="8"/>
    </row>
    <row r="51" spans="2:10" ht="18.75" customHeight="1">
      <c r="B51" s="29" t="s">
        <v>90</v>
      </c>
      <c r="C51" s="16"/>
      <c r="D51" s="16"/>
      <c r="E51" s="16"/>
      <c r="F51" s="16"/>
      <c r="G51" s="17" t="s">
        <v>91</v>
      </c>
    </row>
    <row r="52" spans="2:10" ht="17.25" customHeight="1">
      <c r="B52" s="30" t="s">
        <v>92</v>
      </c>
      <c r="C52" s="9"/>
      <c r="D52" s="9"/>
      <c r="E52" s="9"/>
      <c r="F52" s="9"/>
      <c r="G52" s="10" t="s">
        <v>93</v>
      </c>
    </row>
    <row r="53" spans="2:10" ht="21.75" customHeight="1">
      <c r="B53" s="31" t="s">
        <v>94</v>
      </c>
      <c r="C53" s="11"/>
      <c r="D53" s="11"/>
      <c r="E53" s="11"/>
      <c r="F53" s="11"/>
      <c r="G53" s="12" t="s">
        <v>95</v>
      </c>
    </row>
    <row r="54" spans="2:10" ht="18" customHeight="1">
      <c r="B54" s="30" t="s">
        <v>96</v>
      </c>
      <c r="C54" s="9">
        <v>10817461</v>
      </c>
      <c r="D54" s="9"/>
      <c r="E54" s="9"/>
      <c r="F54" s="9"/>
      <c r="G54" s="10" t="s">
        <v>97</v>
      </c>
      <c r="I54" s="8"/>
    </row>
    <row r="55" spans="2:10" ht="18.75" customHeight="1">
      <c r="B55" s="31" t="s">
        <v>98</v>
      </c>
      <c r="C55" s="11">
        <v>5195654.2300000004</v>
      </c>
      <c r="D55" s="11"/>
      <c r="E55" s="11"/>
      <c r="F55" s="11"/>
      <c r="G55" s="12" t="s">
        <v>99</v>
      </c>
      <c r="I55" s="8"/>
    </row>
    <row r="56" spans="2:10" ht="28.5" customHeight="1">
      <c r="B56" s="30" t="s">
        <v>100</v>
      </c>
      <c r="C56" s="9">
        <v>23969684.420000002</v>
      </c>
      <c r="D56" s="9"/>
      <c r="E56" s="9"/>
      <c r="F56" s="9"/>
      <c r="G56" s="10" t="s">
        <v>101</v>
      </c>
      <c r="I56" s="8"/>
    </row>
    <row r="57" spans="2:10" ht="18.75" customHeight="1">
      <c r="B57" s="31" t="s">
        <v>102</v>
      </c>
      <c r="C57" s="11">
        <v>5760622.2599999998</v>
      </c>
      <c r="D57" s="11"/>
      <c r="E57" s="11"/>
      <c r="F57" s="11"/>
      <c r="G57" s="12" t="s">
        <v>103</v>
      </c>
      <c r="I57" s="8"/>
    </row>
    <row r="58" spans="2:10" ht="18.75" customHeight="1">
      <c r="B58" s="30" t="s">
        <v>148</v>
      </c>
      <c r="C58" s="9">
        <v>395077</v>
      </c>
      <c r="D58" s="9"/>
      <c r="E58" s="9"/>
      <c r="F58" s="9"/>
      <c r="G58" s="10" t="s">
        <v>149</v>
      </c>
      <c r="I58" s="8"/>
    </row>
    <row r="59" spans="2:10" ht="18" customHeight="1">
      <c r="B59" s="29" t="s">
        <v>104</v>
      </c>
      <c r="C59" s="16">
        <f>SUM(C54:C58)</f>
        <v>46138498.910000004</v>
      </c>
      <c r="D59" s="16"/>
      <c r="E59" s="16"/>
      <c r="F59" s="16"/>
      <c r="G59" s="17" t="s">
        <v>105</v>
      </c>
      <c r="I59" s="8"/>
    </row>
    <row r="60" spans="2:10" ht="16.5" customHeight="1">
      <c r="B60" s="26" t="s">
        <v>106</v>
      </c>
      <c r="C60" s="4">
        <f>C59+C50</f>
        <v>325916384.93000007</v>
      </c>
      <c r="D60" s="4"/>
      <c r="E60" s="4"/>
      <c r="F60" s="4"/>
      <c r="G60" s="5" t="s">
        <v>107</v>
      </c>
      <c r="I60" s="8"/>
    </row>
    <row r="61" spans="2:10">
      <c r="B61" s="31"/>
      <c r="C61" s="11"/>
      <c r="D61" s="11"/>
      <c r="E61" s="11"/>
      <c r="F61" s="11"/>
      <c r="G61" s="12"/>
    </row>
    <row r="62" spans="2:10" ht="15.75" customHeight="1">
      <c r="B62" s="29" t="s">
        <v>108</v>
      </c>
      <c r="C62" s="16"/>
      <c r="D62" s="16"/>
      <c r="E62" s="16"/>
      <c r="F62" s="16"/>
      <c r="G62" s="17" t="s">
        <v>109</v>
      </c>
    </row>
    <row r="63" spans="2:10" ht="15.75">
      <c r="B63" s="20" t="s">
        <v>110</v>
      </c>
      <c r="C63" s="4">
        <v>-23360238</v>
      </c>
      <c r="D63" s="9"/>
      <c r="E63" s="9"/>
      <c r="F63" s="9"/>
      <c r="G63" s="10" t="s">
        <v>111</v>
      </c>
    </row>
    <row r="64" spans="2:10" ht="30">
      <c r="B64" s="21" t="s">
        <v>112</v>
      </c>
      <c r="C64" s="11">
        <v>23360238</v>
      </c>
      <c r="D64" s="11"/>
      <c r="E64" s="11"/>
      <c r="F64" s="11"/>
      <c r="G64" s="12" t="s">
        <v>113</v>
      </c>
    </row>
    <row r="65" spans="2:9">
      <c r="B65" s="30"/>
      <c r="C65" s="9"/>
      <c r="D65" s="9"/>
      <c r="E65" s="9"/>
      <c r="F65" s="9"/>
      <c r="G65" s="10"/>
    </row>
    <row r="66" spans="2:9" ht="20.25" customHeight="1">
      <c r="B66" s="29" t="s">
        <v>114</v>
      </c>
      <c r="C66" s="16"/>
      <c r="D66" s="16"/>
      <c r="E66" s="16"/>
      <c r="F66" s="16"/>
      <c r="G66" s="17" t="s">
        <v>115</v>
      </c>
    </row>
    <row r="67" spans="2:9" ht="17.25" customHeight="1">
      <c r="B67" s="46" t="s">
        <v>116</v>
      </c>
      <c r="C67" s="9">
        <v>127979620</v>
      </c>
      <c r="D67" s="9"/>
      <c r="E67" s="9"/>
      <c r="F67" s="9"/>
      <c r="G67" s="10" t="s">
        <v>117</v>
      </c>
      <c r="I67" s="8"/>
    </row>
    <row r="68" spans="2:9" ht="16.5" customHeight="1">
      <c r="B68" s="31" t="s">
        <v>118</v>
      </c>
      <c r="C68" s="11">
        <v>-697371</v>
      </c>
      <c r="D68" s="11"/>
      <c r="E68" s="11"/>
      <c r="F68" s="11"/>
      <c r="G68" s="12" t="s">
        <v>119</v>
      </c>
      <c r="I68" s="8"/>
    </row>
    <row r="69" spans="2:9" ht="16.5" customHeight="1">
      <c r="B69" s="30" t="s">
        <v>120</v>
      </c>
      <c r="C69" s="9">
        <v>1455390</v>
      </c>
      <c r="D69" s="9"/>
      <c r="E69" s="9"/>
      <c r="F69" s="9"/>
      <c r="G69" s="10" t="s">
        <v>121</v>
      </c>
      <c r="I69" s="8"/>
    </row>
    <row r="70" spans="2:9" ht="16.5" customHeight="1">
      <c r="B70" s="31" t="s">
        <v>122</v>
      </c>
      <c r="C70" s="11">
        <v>26873691.053373106</v>
      </c>
      <c r="D70" s="11"/>
      <c r="E70" s="11"/>
      <c r="F70" s="11"/>
      <c r="G70" s="12" t="s">
        <v>123</v>
      </c>
      <c r="I70" s="8"/>
    </row>
    <row r="71" spans="2:9" ht="18" customHeight="1">
      <c r="B71" s="30" t="s">
        <v>124</v>
      </c>
      <c r="C71" s="9">
        <v>10149799.805977581</v>
      </c>
      <c r="D71" s="9"/>
      <c r="E71" s="9"/>
      <c r="F71" s="9"/>
      <c r="G71" s="10" t="s">
        <v>125</v>
      </c>
      <c r="I71" s="8"/>
    </row>
    <row r="72" spans="2:9" ht="30.75" customHeight="1">
      <c r="B72" s="31" t="s">
        <v>126</v>
      </c>
      <c r="C72" s="11">
        <f>22458657.9300562+3266510</f>
        <v>25725167.930056199</v>
      </c>
      <c r="D72" s="11"/>
      <c r="E72" s="11"/>
      <c r="F72" s="11"/>
      <c r="G72" s="12" t="s">
        <v>127</v>
      </c>
      <c r="I72" s="8"/>
    </row>
    <row r="73" spans="2:9" ht="33" customHeight="1">
      <c r="B73" s="30" t="s">
        <v>128</v>
      </c>
      <c r="C73" s="9">
        <v>1405284</v>
      </c>
      <c r="D73" s="9"/>
      <c r="E73" s="9"/>
      <c r="F73" s="9"/>
      <c r="G73" s="10" t="s">
        <v>129</v>
      </c>
      <c r="I73" s="8"/>
    </row>
    <row r="74" spans="2:9" ht="26.25" customHeight="1">
      <c r="B74" s="45" t="s">
        <v>130</v>
      </c>
      <c r="C74" s="11">
        <v>53808762.695683755</v>
      </c>
      <c r="D74" s="11"/>
      <c r="E74" s="11"/>
      <c r="F74" s="11"/>
      <c r="G74" s="12" t="s">
        <v>131</v>
      </c>
      <c r="I74" s="8"/>
    </row>
    <row r="75" spans="2:9" ht="21" customHeight="1">
      <c r="B75" s="46" t="s">
        <v>132</v>
      </c>
      <c r="C75" s="9">
        <v>0</v>
      </c>
      <c r="D75" s="9"/>
      <c r="E75" s="9"/>
      <c r="F75" s="9"/>
      <c r="G75" s="10" t="s">
        <v>133</v>
      </c>
      <c r="I75" s="8"/>
    </row>
    <row r="76" spans="2:9" ht="41.25" customHeight="1">
      <c r="B76" s="29" t="s">
        <v>134</v>
      </c>
      <c r="C76" s="16">
        <f>SUM(C67:C75)</f>
        <v>246700344.48509064</v>
      </c>
      <c r="D76" s="16"/>
      <c r="E76" s="16"/>
      <c r="F76" s="16"/>
      <c r="G76" s="17" t="s">
        <v>135</v>
      </c>
      <c r="I76" s="8"/>
    </row>
    <row r="77" spans="2:9" ht="21.75" customHeight="1">
      <c r="B77" s="30" t="s">
        <v>136</v>
      </c>
      <c r="C77" s="9">
        <v>34070172.5</v>
      </c>
      <c r="D77" s="9"/>
      <c r="E77" s="9"/>
      <c r="F77" s="9"/>
      <c r="G77" s="10" t="s">
        <v>137</v>
      </c>
      <c r="I77" s="8"/>
    </row>
    <row r="78" spans="2:9" ht="20.25" customHeight="1">
      <c r="B78" s="29" t="s">
        <v>138</v>
      </c>
      <c r="C78" s="16">
        <f>SUM(C76:C77)</f>
        <v>280770516.98509061</v>
      </c>
      <c r="D78" s="16"/>
      <c r="E78" s="16"/>
      <c r="F78" s="16"/>
      <c r="G78" s="17" t="s">
        <v>139</v>
      </c>
      <c r="I78" s="8"/>
    </row>
    <row r="79" spans="2:9" ht="17.25" customHeight="1" thickBot="1">
      <c r="B79" s="32" t="s">
        <v>140</v>
      </c>
      <c r="C79" s="22">
        <f>C78+C60</f>
        <v>606686901.91509068</v>
      </c>
      <c r="D79" s="22"/>
      <c r="E79" s="22"/>
      <c r="F79" s="22"/>
      <c r="G79" s="23" t="s">
        <v>141</v>
      </c>
      <c r="I79" s="8"/>
    </row>
    <row r="80" spans="2:9">
      <c r="B80" s="47"/>
      <c r="C80" s="53"/>
      <c r="D80" s="48"/>
      <c r="E80" s="48"/>
      <c r="F80" s="48"/>
      <c r="G80" s="49"/>
    </row>
    <row r="81" spans="2:7">
      <c r="B81" s="50"/>
      <c r="C81" s="24"/>
      <c r="D81" s="56"/>
      <c r="E81" s="56"/>
      <c r="F81" s="56"/>
      <c r="G81" s="57"/>
    </row>
    <row r="82" spans="2:7" ht="38.25" customHeight="1" thickBot="1">
      <c r="B82" s="51" t="s">
        <v>150</v>
      </c>
      <c r="C82" s="52"/>
      <c r="D82" s="54" t="s">
        <v>151</v>
      </c>
      <c r="E82" s="54"/>
      <c r="F82" s="54"/>
      <c r="G82" s="55"/>
    </row>
  </sheetData>
  <mergeCells count="2">
    <mergeCell ref="D82:G82"/>
    <mergeCell ref="D81:G81"/>
  </mergeCells>
  <pageMargins left="0.7" right="0.7" top="0.75" bottom="0.75" header="0.3" footer="0.3"/>
  <pageSetup scale="4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ورقة1</vt:lpstr>
      <vt:lpstr>ورقة1!Print_Area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Mohammad AlArdah</dc:creator>
  <cp:lastModifiedBy>Alaa Abusarees</cp:lastModifiedBy>
  <cp:lastPrinted>2026-06-15T07:11:39Z</cp:lastPrinted>
  <dcterms:created xsi:type="dcterms:W3CDTF">2015-06-05T18:17:20Z</dcterms:created>
  <dcterms:modified xsi:type="dcterms:W3CDTF">2026-06-15T07:32:46Z</dcterms:modified>
</cp:coreProperties>
</file>