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Share Folder\التقارير الدورية\احصائيات\2026\الربع الاول\الموقع الالكتروني الربع الاول 2026\"/>
    </mc:Choice>
  </mc:AlternateContent>
  <xr:revisionPtr revIDLastSave="0" documentId="13_ncr:1_{D7D2FD07-84AE-4120-9602-EEA136422107}" xr6:coauthVersionLast="36" xr6:coauthVersionMax="36" xr10:uidLastSave="{00000000-0000-0000-0000-000000000000}"/>
  <bookViews>
    <workbookView xWindow="0" yWindow="0" windowWidth="28800" windowHeight="12225" xr2:uid="{A9DBED72-BAE1-498B-B088-B60FBA048AFA}"/>
  </bookViews>
  <sheets>
    <sheet name="Sheet1" sheetId="1" r:id="rId1"/>
  </sheets>
  <definedNames>
    <definedName name="totalnumber">Sheet1!$B$9</definedName>
    <definedName name="totalvalue">Sheet1!$D$9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6" i="1" l="1"/>
  <c r="E5" i="1"/>
  <c r="D9" i="1" l="1"/>
  <c r="B9" i="1"/>
  <c r="C7" i="1" s="1"/>
  <c r="E8" i="1" l="1"/>
  <c r="E9" i="1"/>
  <c r="E7" i="1"/>
  <c r="C6" i="1"/>
  <c r="C9" i="1"/>
  <c r="C8" i="1"/>
</calcChain>
</file>

<file path=xl/sharedStrings.xml><?xml version="1.0" encoding="utf-8"?>
<sst xmlns="http://schemas.openxmlformats.org/spreadsheetml/2006/main" count="20" uniqueCount="19">
  <si>
    <t>(العملة: دولار أمريكي)</t>
  </si>
  <si>
    <t>Currency: (US Dollar)</t>
  </si>
  <si>
    <t>طبيعة المأجور</t>
  </si>
  <si>
    <t>عدد العقود       number of contracts</t>
  </si>
  <si>
    <t>%</t>
  </si>
  <si>
    <t>قيمة العقود             value of contracts</t>
  </si>
  <si>
    <t>Type of leased asset</t>
  </si>
  <si>
    <t xml:space="preserve">المركبات للاستخدام الشخصي </t>
  </si>
  <si>
    <t xml:space="preserve">مركبات للاستخدام التجاري </t>
  </si>
  <si>
    <t>معدات هندسية وشاحنات ومركبات ثقيلة</t>
  </si>
  <si>
    <t xml:space="preserve">Trucks and heavy vehicles
</t>
  </si>
  <si>
    <t>مال منقول ( لا يشمل المركبات)</t>
  </si>
  <si>
    <t xml:space="preserve">Moveable Assets </t>
  </si>
  <si>
    <t xml:space="preserve">المجموع </t>
  </si>
  <si>
    <t>Total</t>
  </si>
  <si>
    <t>Financial leasing portfolio per type of leased assets from 01/01/2026 until 31/03/2026</t>
  </si>
  <si>
    <t>توزيع محفظة التأجير التمويلي حسب  أنواع الأصول المؤجرة من 01/01/2026 حتى 31/03/2026</t>
  </si>
  <si>
    <t>Commercial vehicles</t>
  </si>
  <si>
    <t>Vehicles for personal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</si>
</sst>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A4573"/>
      <name val="Arial"/>
      <family val="2"/>
    </font>
    <font>
      <sz val="10"/>
      <color rgb="FF5A4573"/>
      <name val="Arial"/>
      <family val="2"/>
    </font>
    <font>
      <sz val="11"/>
      <color rgb="FF5A4573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2" borderId="0" applyFont="0" applyAlignment="0">
      <alignment horizontal="center" vertical="center"/>
    </xf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right" readingOrder="2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2" borderId="1" xfId="2" applyFont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3" builtinId="5"/>
    <cellStyle name="Style 1" xfId="2" xr:uid="{4A35C8C2-2DD1-47F7-B4C0-B87CEAD62DF1}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84CC09-3C44-4B3D-B161-CB366593C4D3}" name="Table912131519212526293235384144475053" displayName="Table912131519212526293235384144475053" ref="A4:F9" headerRowCount="0" totalsRowShown="0" headerRowDxfId="13" dataDxfId="12">
  <tableColumns count="6">
    <tableColumn id="1" xr3:uid="{82FA35DA-D119-409A-A60B-46FEAB82EAD8}" name="Column1" headerRowDxfId="11" dataDxfId="10"/>
    <tableColumn id="2" xr3:uid="{D7E3B4ED-406C-4145-8805-C5826F29FD9C}" name="Column2" headerRowDxfId="9" dataDxfId="8"/>
    <tableColumn id="3" xr3:uid="{E1ACDB08-71C3-49F3-AEB6-91CCDB254A20}" name="Column3" headerRowDxfId="7" dataDxfId="6"/>
    <tableColumn id="4" xr3:uid="{B60A7981-0B70-44CF-9CAE-1182584C37DF}" name="Column4" headerRowDxfId="5" dataDxfId="4"/>
    <tableColumn id="5" xr3:uid="{047E31F6-B17A-413E-B480-840B46C806A0}" name="Column5" headerRowDxfId="3" dataDxfId="2"/>
    <tableColumn id="6" xr3:uid="{12161932-4167-4CF2-A862-968397A7DFAB}" name="Column6" headerRowDxfId="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A58B-DDA3-452E-916E-5F0290E05356}">
  <dimension ref="A1:F14"/>
  <sheetViews>
    <sheetView rightToLeft="1" tabSelected="1" workbookViewId="0">
      <selection activeCell="B15" sqref="B15"/>
    </sheetView>
  </sheetViews>
  <sheetFormatPr defaultRowHeight="15" x14ac:dyDescent="0.25"/>
  <cols>
    <col min="1" max="1" width="28.42578125" bestFit="1" customWidth="1"/>
    <col min="2" max="2" width="9" bestFit="1" customWidth="1"/>
    <col min="3" max="3" width="17" customWidth="1"/>
    <col min="4" max="4" width="16.42578125" customWidth="1"/>
    <col min="5" max="5" width="14.5703125" customWidth="1"/>
    <col min="6" max="6" width="27.7109375" bestFit="1" customWidth="1"/>
  </cols>
  <sheetData>
    <row r="1" spans="1:6" x14ac:dyDescent="0.25">
      <c r="A1" s="16" t="s">
        <v>15</v>
      </c>
      <c r="B1" s="17"/>
      <c r="C1" s="17"/>
      <c r="D1" s="17"/>
      <c r="E1" s="17"/>
      <c r="F1" s="17"/>
    </row>
    <row r="2" spans="1:6" x14ac:dyDescent="0.25">
      <c r="A2" s="16" t="s">
        <v>16</v>
      </c>
      <c r="B2" s="17"/>
      <c r="C2" s="17"/>
      <c r="D2" s="17"/>
      <c r="E2" s="17"/>
      <c r="F2" s="17"/>
    </row>
    <row r="3" spans="1:6" x14ac:dyDescent="0.25">
      <c r="A3" s="1" t="s">
        <v>0</v>
      </c>
      <c r="B3" s="2"/>
      <c r="C3" s="2"/>
      <c r="D3" s="2"/>
      <c r="E3" s="2"/>
      <c r="F3" s="3" t="s">
        <v>1</v>
      </c>
    </row>
    <row r="4" spans="1:6" ht="90" x14ac:dyDescent="0.25">
      <c r="A4" s="4" t="s">
        <v>2</v>
      </c>
      <c r="B4" s="5" t="s">
        <v>3</v>
      </c>
      <c r="C4" s="4" t="s">
        <v>4</v>
      </c>
      <c r="D4" s="5" t="s">
        <v>5</v>
      </c>
      <c r="E4" s="4" t="s">
        <v>4</v>
      </c>
      <c r="F4" s="5" t="s">
        <v>6</v>
      </c>
    </row>
    <row r="5" spans="1:6" x14ac:dyDescent="0.25">
      <c r="A5" s="6" t="s">
        <v>7</v>
      </c>
      <c r="B5" s="6">
        <v>282</v>
      </c>
      <c r="C5" s="7">
        <f>Table912131519212526293235384144475053[[#This Row],[Column2]]/totalnumber</f>
        <v>0.69117647058823528</v>
      </c>
      <c r="D5" s="8">
        <v>13668739</v>
      </c>
      <c r="E5" s="7">
        <f>Table912131519212526293235384144475053[[#This Row],[Column4]]/totalvalue</f>
        <v>0.42956999596317802</v>
      </c>
      <c r="F5" s="15" t="s">
        <v>18</v>
      </c>
    </row>
    <row r="6" spans="1:6" x14ac:dyDescent="0.25">
      <c r="A6" s="9" t="s">
        <v>8</v>
      </c>
      <c r="B6" s="9">
        <v>118</v>
      </c>
      <c r="C6" s="18">
        <f>Table912131519212526293235384144475053[[#This Row],[Column2]]/totalnumber</f>
        <v>0.28921568627450983</v>
      </c>
      <c r="D6" s="10">
        <v>15486546</v>
      </c>
      <c r="E6" s="18">
        <f>Table912131519212526293235384144475053[[#This Row],[Column4]]/totalvalue</f>
        <v>0.48669855373663734</v>
      </c>
      <c r="F6" s="9" t="s">
        <v>17</v>
      </c>
    </row>
    <row r="7" spans="1:6" x14ac:dyDescent="0.25">
      <c r="A7" s="6" t="s">
        <v>9</v>
      </c>
      <c r="B7" s="6">
        <v>3</v>
      </c>
      <c r="C7" s="7">
        <f>Table912131519212526293235384144475053[[#This Row],[Column2]]/totalnumber</f>
        <v>7.3529411764705881E-3</v>
      </c>
      <c r="D7" s="8">
        <v>1348996</v>
      </c>
      <c r="E7" s="7">
        <f>Table912131519212526293235384144475053[[#This Row],[Column4]]/totalvalue</f>
        <v>4.2395147516851653E-2</v>
      </c>
      <c r="F7" s="6" t="s">
        <v>10</v>
      </c>
    </row>
    <row r="8" spans="1:6" x14ac:dyDescent="0.25">
      <c r="A8" s="9" t="s">
        <v>11</v>
      </c>
      <c r="B8" s="9">
        <v>5</v>
      </c>
      <c r="C8" s="18">
        <f>Table912131519212526293235384144475053[[#This Row],[Column2]]/totalnumber</f>
        <v>1.2254901960784314E-2</v>
      </c>
      <c r="D8" s="10">
        <v>1315304</v>
      </c>
      <c r="E8" s="18">
        <f>Table912131519212526293235384144475053[[#This Row],[Column4]]/totalvalue</f>
        <v>4.1336302783332966E-2</v>
      </c>
      <c r="F8" s="9" t="s">
        <v>12</v>
      </c>
    </row>
    <row r="9" spans="1:6" x14ac:dyDescent="0.25">
      <c r="A9" s="11" t="s">
        <v>13</v>
      </c>
      <c r="B9" s="11">
        <f>SUM(B5:B8)</f>
        <v>408</v>
      </c>
      <c r="C9" s="14">
        <f>Table912131519212526293235384144475053[[#This Row],[Column2]]/totalnumber</f>
        <v>1</v>
      </c>
      <c r="D9" s="12">
        <f>SUM(D5:D8)</f>
        <v>31819585</v>
      </c>
      <c r="E9" s="14">
        <f>Table912131519212526293235384144475053[[#This Row],[Column4]]/totalvalue</f>
        <v>1</v>
      </c>
      <c r="F9" s="11" t="s">
        <v>14</v>
      </c>
    </row>
    <row r="11" spans="1:6" x14ac:dyDescent="0.25">
      <c r="D11" s="13"/>
    </row>
    <row r="12" spans="1:6" x14ac:dyDescent="0.25">
      <c r="D12" s="13"/>
    </row>
    <row r="13" spans="1:6" x14ac:dyDescent="0.25">
      <c r="D13" s="13"/>
    </row>
    <row r="14" spans="1:6" x14ac:dyDescent="0.25">
      <c r="D14" s="13"/>
    </row>
  </sheetData>
  <mergeCells count="2">
    <mergeCell ref="A1:F1"/>
    <mergeCell ref="A2:F2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totalnumber</vt:lpstr>
      <vt:lpstr>totalvalue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Deema Shaheen</cp:lastModifiedBy>
  <dcterms:created xsi:type="dcterms:W3CDTF">2022-06-06T12:15:23Z</dcterms:created>
  <dcterms:modified xsi:type="dcterms:W3CDTF">2026-05-20T09:10:44Z</dcterms:modified>
</cp:coreProperties>
</file>