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meen.kayed\AppData\Local\Microsoft\Windows\INetCache\Content.Outlook\QZ39GZ6J\"/>
    </mc:Choice>
  </mc:AlternateContent>
  <xr:revisionPtr revIDLastSave="0" documentId="13_ncr:1_{D5A44355-52C1-456B-9B31-E144A1D94E1B}" xr6:coauthVersionLast="47" xr6:coauthVersionMax="47" xr10:uidLastSave="{00000000-0000-0000-0000-000000000000}"/>
  <bookViews>
    <workbookView xWindow="-108" yWindow="-108" windowWidth="23256" windowHeight="12576" tabRatio="742" firstSheet="1" activeTab="1" xr2:uid="{00000000-000D-0000-FFFF-FFFF00000000}"/>
  </bookViews>
  <sheets>
    <sheet name="اداء شركات الاوراق المالية" sheetId="1" state="hidden" r:id="rId1"/>
    <sheet name="الحسابات والمساهمين" sheetId="5" r:id="rId2"/>
  </sheets>
  <definedNames>
    <definedName name="_xlnm.Print_Area" localSheetId="0">'اداء شركات الاوراق المالية'!$A$1:$C$18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5" l="1"/>
  <c r="C23" i="5"/>
  <c r="B47" i="5" l="1"/>
  <c r="B35" i="5"/>
  <c r="B53" i="5" l="1"/>
  <c r="C19" i="5"/>
  <c r="C25" i="5" l="1"/>
  <c r="D77" i="5"/>
  <c r="C16" i="5"/>
  <c r="C22" i="5"/>
  <c r="E74" i="5" l="1"/>
  <c r="E61" i="5"/>
  <c r="E62" i="5" l="1"/>
  <c r="E63" i="5"/>
  <c r="E64" i="5"/>
  <c r="E65" i="5"/>
  <c r="E66" i="5"/>
  <c r="E67" i="5"/>
  <c r="E68" i="5"/>
  <c r="E69" i="5"/>
  <c r="E70" i="5"/>
  <c r="E71" i="5"/>
  <c r="E72" i="5"/>
  <c r="E73" i="5"/>
  <c r="E75" i="5"/>
  <c r="E76" i="5"/>
  <c r="B77" i="5"/>
  <c r="C77" i="5"/>
  <c r="C79" i="5" s="1"/>
  <c r="B78" i="5"/>
  <c r="C78" i="5"/>
  <c r="D78" i="5"/>
  <c r="B79" i="5" l="1"/>
  <c r="D79" i="5"/>
  <c r="E77" i="5"/>
  <c r="E78" i="5"/>
  <c r="B8" i="5"/>
  <c r="E79" i="5" l="1"/>
</calcChain>
</file>

<file path=xl/sharedStrings.xml><?xml version="1.0" encoding="utf-8"?>
<sst xmlns="http://schemas.openxmlformats.org/spreadsheetml/2006/main" count="192" uniqueCount="115">
  <si>
    <t>البيان</t>
  </si>
  <si>
    <t>Description</t>
  </si>
  <si>
    <t>عدد فروع  شركات الوساطة المالية</t>
  </si>
  <si>
    <t>Number of branch of member companies</t>
  </si>
  <si>
    <t>عدد موظفين شركات الوساطة المالية (ذكور)</t>
  </si>
  <si>
    <t>Number of member companies employees (males)</t>
  </si>
  <si>
    <t>عدد موظفين شركات الوساطة المالية (اناث)</t>
  </si>
  <si>
    <t>Number of member companies employees (females)</t>
  </si>
  <si>
    <t>مجموع الأصول</t>
  </si>
  <si>
    <t>Total assets</t>
  </si>
  <si>
    <t>مجموع الالتزامات</t>
  </si>
  <si>
    <t>Total liabilities</t>
  </si>
  <si>
    <t>مجموع الإيرادات</t>
  </si>
  <si>
    <t>Total revenues</t>
  </si>
  <si>
    <t>رأس المال المدفوع</t>
  </si>
  <si>
    <t>Paid up capital</t>
  </si>
  <si>
    <t>مجموع حقوق المساهمين</t>
  </si>
  <si>
    <t>Total shareholder's equity</t>
  </si>
  <si>
    <t>عمولات نشاط الوساطة المالية في بورصة فلسطين</t>
  </si>
  <si>
    <t>Palestine Member Trading Commission</t>
  </si>
  <si>
    <t>عمولات نشاط الوساطة المالية في أسواق مالية خارجية</t>
  </si>
  <si>
    <t xml:space="preserve">International Member Trading Commission </t>
  </si>
  <si>
    <t>صافي ربح (خسارة) السنة</t>
  </si>
  <si>
    <t>Net profit (losses)</t>
  </si>
  <si>
    <t>صافي الدخل الشامل</t>
  </si>
  <si>
    <t>Comprehensive income</t>
  </si>
  <si>
    <t>عدد الشركات العاملة (المراكز الرئيسية)</t>
  </si>
  <si>
    <t>Number of member companies (Headquarters)</t>
  </si>
  <si>
    <t>Total of employees</t>
  </si>
  <si>
    <t>أبرز المؤشرات والإحصائيات الخاصة بشركات الأوراق المالية للعام 2022، (دولار أمريكي)</t>
  </si>
  <si>
    <t>Securities companies key indicators for the year 2022, (US Dollar)</t>
  </si>
  <si>
    <t>مجموع الموظفين</t>
  </si>
  <si>
    <t>N/A</t>
  </si>
  <si>
    <t>Securities firms disclose its financial statements in annual and semi annual base.</t>
  </si>
  <si>
    <t xml:space="preserve">تفصح شركات الأوراق المالية الأعضاء عن بياناتها المالية بشكل سنوي ونصف سنوي. </t>
  </si>
  <si>
    <t>القيمة</t>
  </si>
  <si>
    <t>المجموع</t>
  </si>
  <si>
    <t>Total</t>
  </si>
  <si>
    <t>جدول 1: تصنيف الحسابات</t>
  </si>
  <si>
    <t>الحسابات النشطة</t>
  </si>
  <si>
    <t xml:space="preserve">Active accounts </t>
  </si>
  <si>
    <t>الحسابات الخاملة *</t>
  </si>
  <si>
    <t>Non active accounts</t>
  </si>
  <si>
    <t>الإجمالي</t>
  </si>
  <si>
    <t>* الحسابات الخاملة: الحسابات التي رصيدها صفر ومضى عليها عام او أكثر دون اجراء أي حركة عليها.</t>
  </si>
  <si>
    <t>جدول 2: تصنيف الحسابات حسب الجندر.</t>
  </si>
  <si>
    <t>Table 2: Classification of accounts by gender.</t>
  </si>
  <si>
    <t>ذكور</t>
  </si>
  <si>
    <t>حسابات نشطة</t>
  </si>
  <si>
    <t>Active accounts</t>
  </si>
  <si>
    <t>Males</t>
  </si>
  <si>
    <t>حسابات خاملة</t>
  </si>
  <si>
    <t>Non Active accounts</t>
  </si>
  <si>
    <t>اناث</t>
  </si>
  <si>
    <t>Females</t>
  </si>
  <si>
    <t>مؤسسات</t>
  </si>
  <si>
    <t>Institutions</t>
  </si>
  <si>
    <t>المجموع الكلي</t>
  </si>
  <si>
    <t xml:space="preserve"> Grand Total</t>
  </si>
  <si>
    <t>جدول 1: التوزيع الجغرافي لاجمالي عدد المساهمين.</t>
  </si>
  <si>
    <t>Table 1: Geographical distribution of the Shareholders.</t>
  </si>
  <si>
    <t>المحافظة</t>
  </si>
  <si>
    <t>Governorate</t>
  </si>
  <si>
    <t>الضفه الغربية</t>
  </si>
  <si>
    <t>West Bank</t>
  </si>
  <si>
    <t xml:space="preserve">أريحا </t>
  </si>
  <si>
    <t>Jericho</t>
  </si>
  <si>
    <t>الخليل</t>
  </si>
  <si>
    <t>Hebron</t>
  </si>
  <si>
    <t>القدس</t>
  </si>
  <si>
    <t>Jerusalem</t>
  </si>
  <si>
    <t xml:space="preserve">بيت لحم </t>
  </si>
  <si>
    <t>Bethlehem</t>
  </si>
  <si>
    <t>جنين</t>
  </si>
  <si>
    <t>Jenin</t>
  </si>
  <si>
    <t>رام الله</t>
  </si>
  <si>
    <t>Ramallah</t>
  </si>
  <si>
    <t>سلفيت</t>
  </si>
  <si>
    <t>Salfeet</t>
  </si>
  <si>
    <t>طوباس</t>
  </si>
  <si>
    <t>Tubas</t>
  </si>
  <si>
    <t>طولكرم</t>
  </si>
  <si>
    <t>Tulkarem</t>
  </si>
  <si>
    <t>قلقيلية</t>
  </si>
  <si>
    <t>Qalqilia</t>
  </si>
  <si>
    <t>نابلس</t>
  </si>
  <si>
    <t>Nablus</t>
  </si>
  <si>
    <t xml:space="preserve">قطاع غزة </t>
  </si>
  <si>
    <t>Gaza Sector</t>
  </si>
  <si>
    <t>شمال غزة</t>
  </si>
  <si>
    <t>North Gaza</t>
  </si>
  <si>
    <t>غزة</t>
  </si>
  <si>
    <t>Gaza</t>
  </si>
  <si>
    <t>دير البلح</t>
  </si>
  <si>
    <t>Dier Al-Balah</t>
  </si>
  <si>
    <t>خانيونس</t>
  </si>
  <si>
    <t>Khan Yunis</t>
  </si>
  <si>
    <t>رفح</t>
  </si>
  <si>
    <t>Rafah</t>
  </si>
  <si>
    <t xml:space="preserve">المجموع </t>
  </si>
  <si>
    <t>جدول 2: اجمالي عدد المساهمين حسب الجندر والمحافظة بشكل ربع سنوي.</t>
  </si>
  <si>
    <t>Table 2: Total number of companies' shareholders distributed by gender and governorate on a quarterly basis.</t>
  </si>
  <si>
    <t>أريحا</t>
  </si>
  <si>
    <t>بيت لحم</t>
  </si>
  <si>
    <t xml:space="preserve">رام الله </t>
  </si>
  <si>
    <t>اجمالي (الضفة الغربية)</t>
  </si>
  <si>
    <t>Total (West Bank)</t>
  </si>
  <si>
    <t>اجمالي (قطاع غزة)</t>
  </si>
  <si>
    <t xml:space="preserve"> Total (Gaza Sector)</t>
  </si>
  <si>
    <t>Table 1: Accounts classification</t>
  </si>
  <si>
    <t>الحسابات المفتوحة في بورصة فلسطين حتى نهاية الربع الأول 2026</t>
  </si>
  <si>
    <t>Opened accounts at Palestine Exchange until Q1 2026</t>
  </si>
  <si>
    <t>عدد المساهمين في الشركات المدرجة في بورصة فلسطين حتى نهاية الربع الأول 2026</t>
  </si>
  <si>
    <t>Number of companies' shareholders listed at the PEX until Q1 2026</t>
  </si>
  <si>
    <t>Q1 -2026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</si>
</sst>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#,##0;[Red]#,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5F497A"/>
      <name val="Arial"/>
      <family val="2"/>
    </font>
    <font>
      <sz val="11"/>
      <color rgb="FF5F497A"/>
      <name val="Arial"/>
      <family val="2"/>
    </font>
    <font>
      <i/>
      <sz val="11"/>
      <color rgb="FF5F497A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5F497A"/>
      <name val="Arial"/>
      <family val="2"/>
    </font>
    <font>
      <b/>
      <sz val="10"/>
      <color theme="1"/>
      <name val="Arial"/>
      <family val="2"/>
    </font>
    <font>
      <u/>
      <sz val="11"/>
      <color rgb="FF5F497A"/>
      <name val="Arial"/>
      <family val="2"/>
    </font>
    <font>
      <sz val="11"/>
      <color rgb="FF5A4573"/>
      <name val="Arial"/>
      <family val="2"/>
    </font>
    <font>
      <b/>
      <sz val="11"/>
      <color rgb="FF5A4573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rgb="FF8064A2"/>
      </top>
      <bottom style="medium">
        <color rgb="FF8064A2"/>
      </bottom>
      <diagonal/>
    </border>
    <border>
      <left/>
      <right style="thin">
        <color rgb="FFDFD8E8"/>
      </right>
      <top style="medium">
        <color rgb="FF8064A2"/>
      </top>
      <bottom/>
      <diagonal/>
    </border>
    <border>
      <left/>
      <right style="thin">
        <color rgb="FFDFD8E8"/>
      </right>
      <top/>
      <bottom/>
      <diagonal/>
    </border>
    <border>
      <left/>
      <right style="thin">
        <color rgb="FFDFD8E8"/>
      </right>
      <top/>
      <bottom style="medium">
        <color rgb="FF8064A2"/>
      </bottom>
      <diagonal/>
    </border>
    <border>
      <left/>
      <right/>
      <top/>
      <bottom style="medium">
        <color rgb="FF8064A2"/>
      </bottom>
      <diagonal/>
    </border>
    <border>
      <left/>
      <right/>
      <top style="medium">
        <color rgb="FF8064A2"/>
      </top>
      <bottom/>
      <diagonal/>
    </border>
    <border>
      <left style="thin">
        <color rgb="FFDFD8E8"/>
      </left>
      <right/>
      <top/>
      <bottom style="medium">
        <color rgb="FF5F497A"/>
      </bottom>
      <diagonal/>
    </border>
    <border>
      <left style="thin">
        <color rgb="FFDFD8E8"/>
      </left>
      <right/>
      <top style="medium">
        <color rgb="FF8064A2"/>
      </top>
      <bottom/>
      <diagonal/>
    </border>
    <border>
      <left style="thin">
        <color rgb="FFDFD8E8"/>
      </left>
      <right/>
      <top/>
      <bottom/>
      <diagonal/>
    </border>
    <border>
      <left style="thin">
        <color rgb="FFDFD8E8"/>
      </left>
      <right/>
      <top/>
      <bottom style="medium">
        <color rgb="FF8064A2"/>
      </bottom>
      <diagonal/>
    </border>
    <border>
      <left style="thin">
        <color rgb="FFDFD8E8"/>
      </left>
      <right style="thin">
        <color rgb="FFDFD8E8"/>
      </right>
      <top/>
      <bottom/>
      <diagonal/>
    </border>
    <border>
      <left/>
      <right style="thin">
        <color rgb="FFDFD8E8"/>
      </right>
      <top/>
      <bottom style="medium">
        <color rgb="FF5F497A"/>
      </bottom>
      <diagonal/>
    </border>
    <border>
      <left/>
      <right style="thin">
        <color rgb="FFDFD8E8"/>
      </right>
      <top style="medium">
        <color rgb="FF8064A2"/>
      </top>
      <bottom style="medium">
        <color rgb="FF8064A2"/>
      </bottom>
      <diagonal/>
    </border>
    <border>
      <left style="thin">
        <color rgb="FFDFD8E8"/>
      </left>
      <right/>
      <top/>
      <bottom style="thin">
        <color rgb="FFDFD8E8"/>
      </bottom>
      <diagonal/>
    </border>
    <border>
      <left style="thin">
        <color rgb="FFDFD8E8"/>
      </left>
      <right/>
      <top style="thin">
        <color rgb="FFDFD8E8"/>
      </top>
      <bottom/>
      <diagonal/>
    </border>
    <border>
      <left style="thin">
        <color rgb="FF8064A2"/>
      </left>
      <right/>
      <top style="medium">
        <color rgb="FF8064A2"/>
      </top>
      <bottom style="medium">
        <color rgb="FF8064A2"/>
      </bottom>
      <diagonal/>
    </border>
    <border>
      <left/>
      <right style="thin">
        <color rgb="FF8064A2"/>
      </right>
      <top style="medium">
        <color rgb="FF8064A2"/>
      </top>
      <bottom style="medium">
        <color rgb="FF8064A2"/>
      </bottom>
      <diagonal/>
    </border>
    <border>
      <left style="thin">
        <color rgb="FF8064A2"/>
      </left>
      <right style="thin">
        <color rgb="FFDFD8E8"/>
      </right>
      <top style="medium">
        <color rgb="FF8064A2"/>
      </top>
      <bottom style="thin">
        <color rgb="FFDFD8E8"/>
      </bottom>
      <diagonal/>
    </border>
    <border>
      <left style="thin">
        <color rgb="FFDFD8E8"/>
      </left>
      <right style="thin">
        <color rgb="FFDFD8E8"/>
      </right>
      <top style="medium">
        <color rgb="FF8064A2"/>
      </top>
      <bottom style="thin">
        <color rgb="FFDFD8E8"/>
      </bottom>
      <diagonal/>
    </border>
    <border>
      <left style="thin">
        <color rgb="FFDFD8E8"/>
      </left>
      <right/>
      <top style="medium">
        <color rgb="FF8064A2"/>
      </top>
      <bottom style="thin">
        <color rgb="FFDFD8E8"/>
      </bottom>
      <diagonal/>
    </border>
    <border>
      <left/>
      <right style="thin">
        <color rgb="FF8064A2"/>
      </right>
      <top style="medium">
        <color rgb="FF8064A2"/>
      </top>
      <bottom style="thin">
        <color rgb="FFDFD8E8"/>
      </bottom>
      <diagonal/>
    </border>
    <border>
      <left style="thin">
        <color rgb="FF8064A2"/>
      </left>
      <right style="thin">
        <color rgb="FFDFD8E8"/>
      </right>
      <top/>
      <bottom style="medium">
        <color rgb="FF8064A2"/>
      </bottom>
      <diagonal/>
    </border>
    <border>
      <left style="thin">
        <color rgb="FFDFD8E8"/>
      </left>
      <right style="thin">
        <color rgb="FFDFD8E8"/>
      </right>
      <top/>
      <bottom style="medium">
        <color rgb="FF8064A2"/>
      </bottom>
      <diagonal/>
    </border>
    <border>
      <left/>
      <right style="thin">
        <color rgb="FF8064A2"/>
      </right>
      <top/>
      <bottom style="medium">
        <color rgb="FF8064A2"/>
      </bottom>
      <diagonal/>
    </border>
    <border>
      <left/>
      <right/>
      <top style="medium">
        <color rgb="FF5F497A"/>
      </top>
      <bottom style="medium">
        <color rgb="FF5F497A"/>
      </bottom>
      <diagonal/>
    </border>
    <border>
      <left style="thin">
        <color rgb="FFDFD8E8"/>
      </left>
      <right/>
      <top style="medium">
        <color rgb="FF5F497A"/>
      </top>
      <bottom style="medium">
        <color rgb="FF5F497A"/>
      </bottom>
      <diagonal/>
    </border>
    <border>
      <left/>
      <right style="thin">
        <color rgb="FFDFD8E8"/>
      </right>
      <top style="medium">
        <color rgb="FF5F497A"/>
      </top>
      <bottom style="medium">
        <color rgb="FF5F497A"/>
      </bottom>
      <diagonal/>
    </border>
    <border>
      <left/>
      <right style="thin">
        <color rgb="FFDFD8E8"/>
      </right>
      <top style="medium">
        <color rgb="FF5F497A"/>
      </top>
      <bottom/>
      <diagonal/>
    </border>
    <border>
      <left style="thin">
        <color rgb="FFDFD8E8"/>
      </left>
      <right/>
      <top style="medium">
        <color rgb="FF5F497A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2" borderId="0" applyFont="0" applyAlignment="0">
      <alignment horizontal="center" vertical="center"/>
    </xf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right" vertical="center" wrapText="1" readingOrder="2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 readingOrder="2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3" xfId="0" applyFont="1" applyFill="1" applyBorder="1" applyAlignment="1">
      <alignment horizontal="right" vertical="center" wrapText="1" readingOrder="2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37" fontId="4" fillId="3" borderId="3" xfId="0" applyNumberFormat="1" applyFont="1" applyFill="1" applyBorder="1" applyAlignment="1">
      <alignment horizontal="center" vertical="center"/>
    </xf>
    <xf numFmtId="37" fontId="4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 readingOrder="2"/>
    </xf>
    <xf numFmtId="0" fontId="3" fillId="2" borderId="6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readingOrder="2"/>
    </xf>
    <xf numFmtId="0" fontId="3" fillId="0" borderId="1" xfId="0" applyFont="1" applyBorder="1" applyAlignment="1">
      <alignment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164" fontId="3" fillId="3" borderId="3" xfId="0" applyNumberFormat="1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6" fillId="0" borderId="0" xfId="0" applyFont="1"/>
    <xf numFmtId="0" fontId="2" fillId="3" borderId="12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vertical="center"/>
    </xf>
    <xf numFmtId="165" fontId="3" fillId="0" borderId="11" xfId="2" applyNumberFormat="1" applyFont="1" applyBorder="1" applyAlignment="1">
      <alignment horizontal="center" vertical="center"/>
    </xf>
    <xf numFmtId="0" fontId="10" fillId="2" borderId="3" xfId="3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0" fontId="10" fillId="2" borderId="11" xfId="3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165" fontId="10" fillId="3" borderId="11" xfId="2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5" fontId="10" fillId="2" borderId="11" xfId="3" applyNumberFormat="1" applyFont="1" applyBorder="1" applyAlignment="1">
      <alignment horizontal="center" vertical="center"/>
    </xf>
    <xf numFmtId="165" fontId="3" fillId="3" borderId="11" xfId="2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165" fontId="10" fillId="2" borderId="11" xfId="2" applyNumberFormat="1" applyFont="1" applyFill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 readingOrder="2"/>
    </xf>
    <xf numFmtId="164" fontId="2" fillId="2" borderId="10" xfId="1" applyNumberFormat="1" applyFont="1" applyFill="1" applyBorder="1" applyAlignment="1">
      <alignment horizontal="center" vertical="center" wrapText="1" readingOrder="2"/>
    </xf>
    <xf numFmtId="0" fontId="3" fillId="2" borderId="18" xfId="0" applyFont="1" applyFill="1" applyBorder="1" applyAlignment="1">
      <alignment horizontal="center" vertical="center" wrapText="1" readingOrder="2"/>
    </xf>
    <xf numFmtId="0" fontId="3" fillId="2" borderId="19" xfId="0" applyFont="1" applyFill="1" applyBorder="1" applyAlignment="1">
      <alignment horizontal="center" vertical="center" wrapText="1" readingOrder="2"/>
    </xf>
    <xf numFmtId="0" fontId="3" fillId="2" borderId="20" xfId="0" applyFont="1" applyFill="1" applyBorder="1" applyAlignment="1">
      <alignment horizontal="center" vertical="center" wrapText="1" readingOrder="2"/>
    </xf>
    <xf numFmtId="0" fontId="3" fillId="2" borderId="21" xfId="0" applyFont="1" applyFill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 wrapText="1" readingOrder="2"/>
    </xf>
    <xf numFmtId="0" fontId="3" fillId="0" borderId="23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24" xfId="0" applyFont="1" applyBorder="1" applyAlignment="1">
      <alignment horizontal="center" vertical="center" wrapText="1" readingOrder="2"/>
    </xf>
    <xf numFmtId="164" fontId="3" fillId="2" borderId="2" xfId="0" applyNumberFormat="1" applyFont="1" applyFill="1" applyBorder="1" applyAlignment="1">
      <alignment horizontal="center" vertical="center" wrapText="1" readingOrder="2"/>
    </xf>
    <xf numFmtId="164" fontId="3" fillId="2" borderId="3" xfId="0" applyNumberFormat="1" applyFont="1" applyFill="1" applyBorder="1" applyAlignment="1">
      <alignment horizontal="center" vertical="center" wrapText="1" readingOrder="2"/>
    </xf>
    <xf numFmtId="164" fontId="3" fillId="2" borderId="11" xfId="0" applyNumberFormat="1" applyFont="1" applyFill="1" applyBorder="1" applyAlignment="1">
      <alignment horizontal="center" vertical="center" wrapText="1" readingOrder="2"/>
    </xf>
    <xf numFmtId="164" fontId="3" fillId="0" borderId="3" xfId="0" applyNumberFormat="1" applyFont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164" fontId="2" fillId="3" borderId="3" xfId="0" applyNumberFormat="1" applyFont="1" applyFill="1" applyBorder="1" applyAlignment="1">
      <alignment horizontal="center" vertical="center" wrapText="1" readingOrder="2"/>
    </xf>
    <xf numFmtId="165" fontId="11" fillId="3" borderId="9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3" borderId="0" xfId="0" applyFont="1" applyFill="1" applyAlignment="1">
      <alignment vertical="center" wrapText="1" readingOrder="2"/>
    </xf>
    <xf numFmtId="0" fontId="3" fillId="3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 readingOrder="2"/>
    </xf>
    <xf numFmtId="0" fontId="2" fillId="2" borderId="1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 wrapText="1" readingOrder="2"/>
    </xf>
    <xf numFmtId="0" fontId="10" fillId="2" borderId="6" xfId="3" applyFont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0" fontId="10" fillId="2" borderId="0" xfId="3" applyFont="1" applyAlignment="1">
      <alignment horizontal="center" vertical="center"/>
    </xf>
    <xf numFmtId="165" fontId="10" fillId="2" borderId="0" xfId="3" applyNumberFormat="1" applyFont="1" applyAlignment="1">
      <alignment horizontal="center" vertical="center"/>
    </xf>
    <xf numFmtId="165" fontId="10" fillId="0" borderId="3" xfId="2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13" xfId="0" applyFont="1" applyFill="1" applyBorder="1" applyAlignment="1">
      <alignment horizontal="center" vertical="center" wrapText="1" readingOrder="2"/>
    </xf>
    <xf numFmtId="164" fontId="0" fillId="0" borderId="0" xfId="0" applyNumberFormat="1"/>
    <xf numFmtId="164" fontId="3" fillId="2" borderId="9" xfId="1" applyNumberFormat="1" applyFont="1" applyFill="1" applyBorder="1" applyAlignment="1">
      <alignment horizontal="center" vertical="center" wrapText="1" readingOrder="2"/>
    </xf>
    <xf numFmtId="164" fontId="2" fillId="2" borderId="9" xfId="1" applyNumberFormat="1" applyFont="1" applyFill="1" applyBorder="1" applyAlignment="1">
      <alignment horizontal="center" vertical="center" wrapText="1" readingOrder="2"/>
    </xf>
    <xf numFmtId="164" fontId="3" fillId="3" borderId="9" xfId="0" applyNumberFormat="1" applyFont="1" applyFill="1" applyBorder="1" applyAlignment="1">
      <alignment horizontal="center" vertical="center" wrapText="1" readingOrder="2"/>
    </xf>
    <xf numFmtId="164" fontId="2" fillId="3" borderId="9" xfId="0" applyNumberFormat="1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164" fontId="2" fillId="0" borderId="7" xfId="0" applyNumberFormat="1" applyFont="1" applyBorder="1" applyAlignment="1">
      <alignment horizontal="center" vertical="center" wrapText="1" readingOrder="2"/>
    </xf>
    <xf numFmtId="0" fontId="2" fillId="2" borderId="25" xfId="0" applyFont="1" applyFill="1" applyBorder="1" applyAlignment="1">
      <alignment horizontal="center" vertical="center" wrapText="1" readingOrder="2"/>
    </xf>
    <xf numFmtId="164" fontId="2" fillId="2" borderId="26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 vertical="center" wrapText="1" readingOrder="2"/>
    </xf>
    <xf numFmtId="165" fontId="11" fillId="2" borderId="25" xfId="2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 wrapText="1" readingOrder="2"/>
    </xf>
    <xf numFmtId="0" fontId="2" fillId="3" borderId="28" xfId="0" applyFont="1" applyFill="1" applyBorder="1" applyAlignment="1">
      <alignment horizontal="center" vertical="center" wrapText="1" readingOrder="2"/>
    </xf>
    <xf numFmtId="164" fontId="2" fillId="3" borderId="28" xfId="0" applyNumberFormat="1" applyFont="1" applyFill="1" applyBorder="1" applyAlignment="1">
      <alignment horizontal="center" vertical="center" wrapText="1" readingOrder="2"/>
    </xf>
    <xf numFmtId="165" fontId="11" fillId="3" borderId="29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3" borderId="11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2" fillId="0" borderId="16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7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">
    <cellStyle name="Comma" xfId="1" builtinId="3"/>
    <cellStyle name="Normal" xfId="0" builtinId="0"/>
    <cellStyle name="Percent" xfId="2" builtinId="5"/>
    <cellStyle name="Style 1" xfId="3" xr:uid="{00000000-0005-0000-0000-000003000000}"/>
  </cellStyles>
  <dxfs count="0"/>
  <tableStyles count="1" defaultTableStyle="TableStyleMedium2" defaultPivotStyle="PivotStyleLight16">
    <tableStyle name="Invisible" pivot="0" table="0" count="0" xr9:uid="{53977C58-942A-41CF-BCDA-38F1ECD2CD9A}"/>
  </tableStyles>
  <colors>
    <mruColors>
      <color rgb="FF5F497A"/>
      <color rgb="FFDF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showGridLines="0" rightToLeft="1" zoomScale="80" zoomScaleNormal="80" zoomScaleSheetLayoutView="100" workbookViewId="0">
      <selection activeCell="C8" sqref="C8"/>
    </sheetView>
  </sheetViews>
  <sheetFormatPr defaultColWidth="9.109375" defaultRowHeight="13.8" x14ac:dyDescent="0.25"/>
  <cols>
    <col min="1" max="1" width="52.6640625" style="1" customWidth="1"/>
    <col min="2" max="2" width="25.33203125" style="1" customWidth="1"/>
    <col min="3" max="3" width="52.6640625" style="1" customWidth="1"/>
    <col min="4" max="16384" width="9.109375" style="1"/>
  </cols>
  <sheetData>
    <row r="1" spans="1:3" ht="15.6" x14ac:dyDescent="0.25">
      <c r="A1" s="119" t="s">
        <v>29</v>
      </c>
      <c r="B1" s="119"/>
      <c r="C1" s="119"/>
    </row>
    <row r="2" spans="1:3" s="2" customFormat="1" ht="15.6" x14ac:dyDescent="0.3">
      <c r="A2" s="119" t="s">
        <v>30</v>
      </c>
      <c r="B2" s="119"/>
      <c r="C2" s="119"/>
    </row>
    <row r="3" spans="1:3" s="2" customFormat="1" ht="14.4" thickBot="1" x14ac:dyDescent="0.35">
      <c r="A3" s="3"/>
      <c r="B3" s="3"/>
      <c r="C3" s="3"/>
    </row>
    <row r="4" spans="1:3" ht="14.4" thickBot="1" x14ac:dyDescent="0.3">
      <c r="A4" s="4" t="s">
        <v>0</v>
      </c>
      <c r="B4" s="4">
        <v>2022</v>
      </c>
      <c r="C4" s="4" t="s">
        <v>1</v>
      </c>
    </row>
    <row r="5" spans="1:3" x14ac:dyDescent="0.25">
      <c r="A5" s="5" t="s">
        <v>26</v>
      </c>
      <c r="B5" s="6">
        <v>8</v>
      </c>
      <c r="C5" s="7" t="s">
        <v>27</v>
      </c>
    </row>
    <row r="6" spans="1:3" x14ac:dyDescent="0.25">
      <c r="A6" s="8" t="s">
        <v>2</v>
      </c>
      <c r="B6" s="9">
        <v>6</v>
      </c>
      <c r="C6" s="10" t="s">
        <v>3</v>
      </c>
    </row>
    <row r="7" spans="1:3" x14ac:dyDescent="0.25">
      <c r="A7" s="11" t="s">
        <v>4</v>
      </c>
      <c r="B7" s="12">
        <v>64</v>
      </c>
      <c r="C7" s="13" t="s">
        <v>5</v>
      </c>
    </row>
    <row r="8" spans="1:3" x14ac:dyDescent="0.25">
      <c r="A8" s="8" t="s">
        <v>6</v>
      </c>
      <c r="B8" s="9">
        <v>37</v>
      </c>
      <c r="C8" s="10" t="s">
        <v>7</v>
      </c>
    </row>
    <row r="9" spans="1:3" x14ac:dyDescent="0.25">
      <c r="A9" s="11" t="s">
        <v>31</v>
      </c>
      <c r="B9" s="12">
        <v>101</v>
      </c>
      <c r="C9" s="7" t="s">
        <v>28</v>
      </c>
    </row>
    <row r="10" spans="1:3" ht="14.4" x14ac:dyDescent="0.25">
      <c r="A10" s="8" t="s">
        <v>8</v>
      </c>
      <c r="B10" s="16" t="s">
        <v>32</v>
      </c>
      <c r="C10" s="10" t="s">
        <v>9</v>
      </c>
    </row>
    <row r="11" spans="1:3" ht="14.4" x14ac:dyDescent="0.25">
      <c r="A11" s="11" t="s">
        <v>10</v>
      </c>
      <c r="B11" s="17" t="s">
        <v>32</v>
      </c>
      <c r="C11" s="7" t="s">
        <v>11</v>
      </c>
    </row>
    <row r="12" spans="1:3" ht="14.4" x14ac:dyDescent="0.25">
      <c r="A12" s="8" t="s">
        <v>12</v>
      </c>
      <c r="B12" s="18" t="s">
        <v>32</v>
      </c>
      <c r="C12" s="10" t="s">
        <v>13</v>
      </c>
    </row>
    <row r="13" spans="1:3" ht="14.4" x14ac:dyDescent="0.25">
      <c r="A13" s="11" t="s">
        <v>14</v>
      </c>
      <c r="B13" s="19" t="s">
        <v>32</v>
      </c>
      <c r="C13" s="7" t="s">
        <v>15</v>
      </c>
    </row>
    <row r="14" spans="1:3" ht="14.4" x14ac:dyDescent="0.25">
      <c r="A14" s="8" t="s">
        <v>16</v>
      </c>
      <c r="B14" s="18" t="s">
        <v>32</v>
      </c>
      <c r="C14" s="10" t="s">
        <v>17</v>
      </c>
    </row>
    <row r="15" spans="1:3" ht="14.4" x14ac:dyDescent="0.25">
      <c r="A15" s="11" t="s">
        <v>18</v>
      </c>
      <c r="B15" s="19" t="s">
        <v>32</v>
      </c>
      <c r="C15" s="7" t="s">
        <v>19</v>
      </c>
    </row>
    <row r="16" spans="1:3" ht="14.4" x14ac:dyDescent="0.25">
      <c r="A16" s="8" t="s">
        <v>20</v>
      </c>
      <c r="B16" s="18" t="s">
        <v>32</v>
      </c>
      <c r="C16" s="10" t="s">
        <v>21</v>
      </c>
    </row>
    <row r="17" spans="1:3" ht="14.4" x14ac:dyDescent="0.25">
      <c r="A17" s="11" t="s">
        <v>22</v>
      </c>
      <c r="B17" s="20" t="s">
        <v>32</v>
      </c>
      <c r="C17" s="7" t="s">
        <v>23</v>
      </c>
    </row>
    <row r="18" spans="1:3" ht="15" thickBot="1" x14ac:dyDescent="0.3">
      <c r="A18" s="14" t="s">
        <v>24</v>
      </c>
      <c r="B18" s="21" t="s">
        <v>32</v>
      </c>
      <c r="C18" s="15" t="s">
        <v>25</v>
      </c>
    </row>
    <row r="20" spans="1:3" x14ac:dyDescent="0.25">
      <c r="A20" s="1" t="s">
        <v>34</v>
      </c>
    </row>
    <row r="21" spans="1:3" x14ac:dyDescent="0.25">
      <c r="C21" s="1" t="s">
        <v>33</v>
      </c>
    </row>
  </sheetData>
  <mergeCells count="2">
    <mergeCell ref="A1:C1"/>
    <mergeCell ref="A2:C2"/>
  </mergeCells>
  <pageMargins left="0.7" right="0.7" top="0.75" bottom="0.75" header="0.3" footer="0.3"/>
  <pageSetup scale="8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"/>
  <sheetViews>
    <sheetView showGridLines="0" rightToLeft="1" tabSelected="1" zoomScaleNormal="100" workbookViewId="0">
      <selection activeCell="B77" sqref="B77"/>
    </sheetView>
  </sheetViews>
  <sheetFormatPr defaultColWidth="9.109375" defaultRowHeight="14.4" x14ac:dyDescent="0.3"/>
  <cols>
    <col min="1" max="3" width="26.33203125" customWidth="1"/>
    <col min="4" max="4" width="24.33203125" customWidth="1"/>
    <col min="5" max="5" width="21.109375" customWidth="1"/>
    <col min="6" max="6" width="39.5546875" customWidth="1"/>
  </cols>
  <sheetData>
    <row r="1" spans="1:6" ht="15.6" x14ac:dyDescent="0.3">
      <c r="A1" s="119" t="s">
        <v>110</v>
      </c>
      <c r="B1" s="119"/>
      <c r="C1" s="119"/>
      <c r="D1" s="83"/>
      <c r="E1" s="83"/>
    </row>
    <row r="2" spans="1:6" ht="15.6" x14ac:dyDescent="0.3">
      <c r="A2" s="119" t="s">
        <v>111</v>
      </c>
      <c r="B2" s="119"/>
      <c r="C2" s="119"/>
      <c r="D2" s="83"/>
      <c r="E2" s="83"/>
    </row>
    <row r="3" spans="1:6" x14ac:dyDescent="0.3">
      <c r="A3" s="24"/>
      <c r="B3" s="24"/>
      <c r="C3" s="24"/>
      <c r="D3" s="24"/>
      <c r="E3" s="24"/>
      <c r="F3" s="97"/>
    </row>
    <row r="4" spans="1:6" ht="15" thickBot="1" x14ac:dyDescent="0.35">
      <c r="A4" s="114" t="s">
        <v>38</v>
      </c>
      <c r="B4" s="113"/>
      <c r="C4" s="115" t="s">
        <v>109</v>
      </c>
      <c r="D4" s="1"/>
      <c r="F4" s="97"/>
    </row>
    <row r="5" spans="1:6" ht="15" thickBot="1" x14ac:dyDescent="0.35">
      <c r="A5" s="28" t="s">
        <v>0</v>
      </c>
      <c r="B5" s="25" t="s">
        <v>35</v>
      </c>
      <c r="C5" s="28" t="s">
        <v>1</v>
      </c>
    </row>
    <row r="6" spans="1:6" x14ac:dyDescent="0.3">
      <c r="A6" s="22" t="s">
        <v>39</v>
      </c>
      <c r="B6" s="58">
        <v>53562</v>
      </c>
      <c r="C6" s="23" t="s">
        <v>40</v>
      </c>
      <c r="F6" s="97"/>
    </row>
    <row r="7" spans="1:6" x14ac:dyDescent="0.3">
      <c r="A7" s="79" t="s">
        <v>41</v>
      </c>
      <c r="B7" s="61">
        <v>74443</v>
      </c>
      <c r="C7" s="80" t="s">
        <v>42</v>
      </c>
    </row>
    <row r="8" spans="1:6" ht="15" thickBot="1" x14ac:dyDescent="0.35">
      <c r="A8" s="81" t="s">
        <v>43</v>
      </c>
      <c r="B8" s="62">
        <f>SUM(B6:B7)</f>
        <v>128005</v>
      </c>
      <c r="C8" s="82" t="s">
        <v>37</v>
      </c>
      <c r="F8" s="97"/>
    </row>
    <row r="9" spans="1:6" x14ac:dyDescent="0.3">
      <c r="A9" s="27" t="s">
        <v>44</v>
      </c>
      <c r="B9" s="1"/>
      <c r="C9" s="1"/>
      <c r="D9" s="1"/>
      <c r="E9" s="1"/>
    </row>
    <row r="10" spans="1:6" x14ac:dyDescent="0.3">
      <c r="A10" s="1"/>
      <c r="B10" s="1"/>
      <c r="C10" s="1"/>
      <c r="D10" s="1"/>
      <c r="E10" s="1"/>
    </row>
    <row r="11" spans="1:6" x14ac:dyDescent="0.3">
      <c r="B11" s="1"/>
      <c r="C11" s="1"/>
      <c r="D11" s="1"/>
      <c r="E11" s="1"/>
    </row>
    <row r="12" spans="1:6" ht="15" thickBot="1" x14ac:dyDescent="0.35">
      <c r="A12" s="114" t="s">
        <v>45</v>
      </c>
      <c r="B12" s="114"/>
      <c r="C12" s="114"/>
      <c r="D12" s="114"/>
      <c r="E12" s="115" t="s">
        <v>46</v>
      </c>
    </row>
    <row r="13" spans="1:6" ht="15" thickBot="1" x14ac:dyDescent="0.35">
      <c r="A13" s="25" t="s">
        <v>0</v>
      </c>
      <c r="B13" s="28"/>
      <c r="C13" s="25" t="s">
        <v>35</v>
      </c>
      <c r="D13" s="28"/>
      <c r="E13" s="25" t="s">
        <v>1</v>
      </c>
    </row>
    <row r="14" spans="1:6" x14ac:dyDescent="0.3">
      <c r="A14" s="130" t="s">
        <v>47</v>
      </c>
      <c r="B14" s="29" t="s">
        <v>48</v>
      </c>
      <c r="C14" s="58">
        <v>32511</v>
      </c>
      <c r="D14" s="59" t="s">
        <v>49</v>
      </c>
      <c r="E14" s="131" t="s">
        <v>50</v>
      </c>
    </row>
    <row r="15" spans="1:6" x14ac:dyDescent="0.3">
      <c r="A15" s="122"/>
      <c r="B15" s="29" t="s">
        <v>51</v>
      </c>
      <c r="C15" s="98">
        <v>49051</v>
      </c>
      <c r="D15" s="60" t="s">
        <v>52</v>
      </c>
      <c r="E15" s="132"/>
    </row>
    <row r="16" spans="1:6" s="33" customFormat="1" x14ac:dyDescent="0.3">
      <c r="A16" s="122"/>
      <c r="B16" s="32" t="s">
        <v>36</v>
      </c>
      <c r="C16" s="99">
        <f>SUM(C14:C15)</f>
        <v>81562</v>
      </c>
      <c r="D16" s="57" t="s">
        <v>37</v>
      </c>
      <c r="E16" s="132"/>
    </row>
    <row r="17" spans="1:5" x14ac:dyDescent="0.3">
      <c r="A17" s="120" t="s">
        <v>53</v>
      </c>
      <c r="B17" s="30" t="s">
        <v>48</v>
      </c>
      <c r="C17" s="100">
        <v>20170</v>
      </c>
      <c r="D17" s="54" t="s">
        <v>49</v>
      </c>
      <c r="E17" s="124" t="s">
        <v>54</v>
      </c>
    </row>
    <row r="18" spans="1:5" x14ac:dyDescent="0.3">
      <c r="A18" s="120"/>
      <c r="B18" s="30" t="s">
        <v>51</v>
      </c>
      <c r="C18" s="100">
        <v>24043</v>
      </c>
      <c r="D18" s="54" t="s">
        <v>52</v>
      </c>
      <c r="E18" s="124"/>
    </row>
    <row r="19" spans="1:5" x14ac:dyDescent="0.3">
      <c r="A19" s="120"/>
      <c r="B19" s="75" t="s">
        <v>36</v>
      </c>
      <c r="C19" s="101">
        <f>SUM(C17:C18)</f>
        <v>44213</v>
      </c>
      <c r="D19" s="84" t="s">
        <v>37</v>
      </c>
      <c r="E19" s="124"/>
    </row>
    <row r="20" spans="1:5" x14ac:dyDescent="0.3">
      <c r="A20" s="122" t="s">
        <v>55</v>
      </c>
      <c r="B20" s="29" t="s">
        <v>48</v>
      </c>
      <c r="C20" s="102">
        <v>881</v>
      </c>
      <c r="D20" s="56" t="s">
        <v>49</v>
      </c>
      <c r="E20" s="123" t="s">
        <v>56</v>
      </c>
    </row>
    <row r="21" spans="1:5" x14ac:dyDescent="0.3">
      <c r="A21" s="122"/>
      <c r="B21" s="29" t="s">
        <v>51</v>
      </c>
      <c r="C21" s="98">
        <v>1349</v>
      </c>
      <c r="D21" s="56" t="s">
        <v>52</v>
      </c>
      <c r="E21" s="123"/>
    </row>
    <row r="22" spans="1:5" s="33" customFormat="1" x14ac:dyDescent="0.3">
      <c r="A22" s="122"/>
      <c r="B22" s="32" t="s">
        <v>36</v>
      </c>
      <c r="C22" s="99">
        <f>SUM(C20:C21)</f>
        <v>2230</v>
      </c>
      <c r="D22" s="57" t="s">
        <v>37</v>
      </c>
      <c r="E22" s="123"/>
    </row>
    <row r="23" spans="1:5" x14ac:dyDescent="0.3">
      <c r="A23" s="120" t="s">
        <v>57</v>
      </c>
      <c r="B23" s="30" t="s">
        <v>48</v>
      </c>
      <c r="C23" s="100">
        <f>C14+C17+C20</f>
        <v>53562</v>
      </c>
      <c r="D23" s="54" t="s">
        <v>49</v>
      </c>
      <c r="E23" s="120" t="s">
        <v>58</v>
      </c>
    </row>
    <row r="24" spans="1:5" x14ac:dyDescent="0.3">
      <c r="A24" s="120"/>
      <c r="B24" s="30" t="s">
        <v>51</v>
      </c>
      <c r="C24" s="100">
        <f>C15+C18+C21</f>
        <v>74443</v>
      </c>
      <c r="D24" s="54" t="s">
        <v>52</v>
      </c>
      <c r="E24" s="120"/>
    </row>
    <row r="25" spans="1:5" s="33" customFormat="1" ht="15" thickBot="1" x14ac:dyDescent="0.35">
      <c r="A25" s="121"/>
      <c r="B25" s="34" t="s">
        <v>36</v>
      </c>
      <c r="C25" s="103">
        <f>SUM(C23:C24)</f>
        <v>128005</v>
      </c>
      <c r="D25" s="55" t="s">
        <v>37</v>
      </c>
      <c r="E25" s="121"/>
    </row>
    <row r="26" spans="1:5" s="33" customFormat="1" x14ac:dyDescent="0.3">
      <c r="A26" s="85"/>
      <c r="B26" s="86"/>
      <c r="C26" s="87"/>
      <c r="D26" s="86"/>
      <c r="E26" s="85"/>
    </row>
    <row r="28" spans="1:5" ht="15.6" x14ac:dyDescent="0.3">
      <c r="A28" s="119" t="s">
        <v>112</v>
      </c>
      <c r="B28" s="119"/>
      <c r="C28" s="119"/>
    </row>
    <row r="29" spans="1:5" ht="15.6" x14ac:dyDescent="0.3">
      <c r="A29" s="119" t="s">
        <v>113</v>
      </c>
      <c r="B29" s="119"/>
      <c r="C29" s="119"/>
    </row>
    <row r="32" spans="1:5" x14ac:dyDescent="0.3">
      <c r="A32" s="114" t="s">
        <v>59</v>
      </c>
      <c r="B32" s="113"/>
      <c r="C32" s="113"/>
    </row>
    <row r="33" spans="1:3" ht="15" thickBot="1" x14ac:dyDescent="0.35">
      <c r="A33" s="113"/>
      <c r="B33" s="116"/>
      <c r="C33" s="114" t="s">
        <v>60</v>
      </c>
    </row>
    <row r="34" spans="1:3" ht="15" thickBot="1" x14ac:dyDescent="0.35">
      <c r="A34" s="95" t="s">
        <v>61</v>
      </c>
      <c r="B34" s="95" t="s">
        <v>35</v>
      </c>
      <c r="C34" s="96" t="s">
        <v>62</v>
      </c>
    </row>
    <row r="35" spans="1:3" x14ac:dyDescent="0.3">
      <c r="A35" s="94" t="s">
        <v>63</v>
      </c>
      <c r="B35" s="117">
        <f>SUM(B36:B46)</f>
        <v>51443</v>
      </c>
      <c r="C35" s="36" t="s">
        <v>64</v>
      </c>
    </row>
    <row r="36" spans="1:3" x14ac:dyDescent="0.3">
      <c r="A36" s="37" t="s">
        <v>65</v>
      </c>
      <c r="B36" s="38">
        <v>453</v>
      </c>
      <c r="C36" s="39" t="s">
        <v>66</v>
      </c>
    </row>
    <row r="37" spans="1:3" x14ac:dyDescent="0.3">
      <c r="A37" s="40" t="s">
        <v>67</v>
      </c>
      <c r="B37" s="41">
        <v>2050</v>
      </c>
      <c r="C37" s="42" t="s">
        <v>68</v>
      </c>
    </row>
    <row r="38" spans="1:3" x14ac:dyDescent="0.3">
      <c r="A38" s="37" t="s">
        <v>69</v>
      </c>
      <c r="B38" s="38">
        <v>5566</v>
      </c>
      <c r="C38" s="39" t="s">
        <v>70</v>
      </c>
    </row>
    <row r="39" spans="1:3" x14ac:dyDescent="0.3">
      <c r="A39" s="40" t="s">
        <v>71</v>
      </c>
      <c r="B39" s="41">
        <v>1656</v>
      </c>
      <c r="C39" s="42" t="s">
        <v>72</v>
      </c>
    </row>
    <row r="40" spans="1:3" x14ac:dyDescent="0.3">
      <c r="A40" s="37" t="s">
        <v>73</v>
      </c>
      <c r="B40" s="38">
        <v>3948</v>
      </c>
      <c r="C40" s="39" t="s">
        <v>74</v>
      </c>
    </row>
    <row r="41" spans="1:3" x14ac:dyDescent="0.3">
      <c r="A41" s="40" t="s">
        <v>75</v>
      </c>
      <c r="B41" s="43">
        <v>14713</v>
      </c>
      <c r="C41" s="42" t="s">
        <v>76</v>
      </c>
    </row>
    <row r="42" spans="1:3" x14ac:dyDescent="0.3">
      <c r="A42" s="37" t="s">
        <v>77</v>
      </c>
      <c r="B42" s="44">
        <v>1875</v>
      </c>
      <c r="C42" s="39" t="s">
        <v>78</v>
      </c>
    </row>
    <row r="43" spans="1:3" x14ac:dyDescent="0.3">
      <c r="A43" s="40" t="s">
        <v>79</v>
      </c>
      <c r="B43" s="45">
        <v>183</v>
      </c>
      <c r="C43" s="42" t="s">
        <v>80</v>
      </c>
    </row>
    <row r="44" spans="1:3" x14ac:dyDescent="0.3">
      <c r="A44" s="37" t="s">
        <v>81</v>
      </c>
      <c r="B44" s="44">
        <v>4233</v>
      </c>
      <c r="C44" s="39" t="s">
        <v>82</v>
      </c>
    </row>
    <row r="45" spans="1:3" x14ac:dyDescent="0.3">
      <c r="A45" s="40" t="s">
        <v>83</v>
      </c>
      <c r="B45" s="45">
        <v>895</v>
      </c>
      <c r="C45" s="42" t="s">
        <v>84</v>
      </c>
    </row>
    <row r="46" spans="1:3" x14ac:dyDescent="0.3">
      <c r="A46" s="37" t="s">
        <v>85</v>
      </c>
      <c r="B46" s="44">
        <v>15871</v>
      </c>
      <c r="C46" s="46" t="s">
        <v>86</v>
      </c>
    </row>
    <row r="47" spans="1:3" x14ac:dyDescent="0.3">
      <c r="A47" s="93" t="s">
        <v>87</v>
      </c>
      <c r="B47" s="118">
        <f>SUM(B48:B52)</f>
        <v>9697</v>
      </c>
      <c r="C47" s="47" t="s">
        <v>88</v>
      </c>
    </row>
    <row r="48" spans="1:3" x14ac:dyDescent="0.3">
      <c r="A48" s="48" t="s">
        <v>89</v>
      </c>
      <c r="B48" s="49">
        <v>490</v>
      </c>
      <c r="C48" s="50" t="s">
        <v>90</v>
      </c>
    </row>
    <row r="49" spans="1:6" x14ac:dyDescent="0.3">
      <c r="A49" s="40" t="s">
        <v>91</v>
      </c>
      <c r="B49" s="51">
        <v>6648</v>
      </c>
      <c r="C49" s="42" t="s">
        <v>92</v>
      </c>
    </row>
    <row r="50" spans="1:6" x14ac:dyDescent="0.3">
      <c r="A50" s="48" t="s">
        <v>93</v>
      </c>
      <c r="B50" s="52">
        <v>518</v>
      </c>
      <c r="C50" s="50" t="s">
        <v>94</v>
      </c>
    </row>
    <row r="51" spans="1:6" x14ac:dyDescent="0.3">
      <c r="A51" s="40" t="s">
        <v>95</v>
      </c>
      <c r="B51" s="53">
        <v>1644</v>
      </c>
      <c r="C51" s="42" t="s">
        <v>96</v>
      </c>
    </row>
    <row r="52" spans="1:6" ht="15" thickBot="1" x14ac:dyDescent="0.35">
      <c r="A52" s="48" t="s">
        <v>97</v>
      </c>
      <c r="B52" s="52">
        <v>397</v>
      </c>
      <c r="C52" s="50" t="s">
        <v>98</v>
      </c>
    </row>
    <row r="53" spans="1:6" ht="15" thickBot="1" x14ac:dyDescent="0.35">
      <c r="A53" s="104" t="s">
        <v>99</v>
      </c>
      <c r="B53" s="105">
        <f>SUM(B35,B47)</f>
        <v>61140</v>
      </c>
      <c r="C53" s="104" t="s">
        <v>37</v>
      </c>
    </row>
    <row r="55" spans="1:6" x14ac:dyDescent="0.3">
      <c r="A55" s="35"/>
      <c r="B55" s="1"/>
      <c r="C55" s="1"/>
    </row>
    <row r="56" spans="1:6" x14ac:dyDescent="0.3">
      <c r="A56" s="112" t="s">
        <v>100</v>
      </c>
      <c r="B56" s="113"/>
      <c r="C56" s="113"/>
      <c r="D56" s="33"/>
      <c r="E56" s="33"/>
      <c r="F56" s="33"/>
    </row>
    <row r="57" spans="1:6" ht="15" thickBot="1" x14ac:dyDescent="0.35">
      <c r="A57" s="33"/>
      <c r="B57" s="114"/>
      <c r="C57" s="114"/>
      <c r="D57" s="114"/>
      <c r="E57" s="114"/>
      <c r="F57" s="115" t="s">
        <v>101</v>
      </c>
    </row>
    <row r="58" spans="1:6" ht="15" thickBot="1" x14ac:dyDescent="0.35">
      <c r="A58" s="25" t="s">
        <v>0</v>
      </c>
      <c r="B58" s="127" t="s">
        <v>114</v>
      </c>
      <c r="C58" s="128"/>
      <c r="D58" s="128"/>
      <c r="E58" s="129"/>
      <c r="F58" s="25" t="s">
        <v>1</v>
      </c>
    </row>
    <row r="59" spans="1:6" x14ac:dyDescent="0.3">
      <c r="A59" s="125" t="s">
        <v>61</v>
      </c>
      <c r="B59" s="63" t="s">
        <v>47</v>
      </c>
      <c r="C59" s="64" t="s">
        <v>53</v>
      </c>
      <c r="D59" s="65" t="s">
        <v>55</v>
      </c>
      <c r="E59" s="66" t="s">
        <v>36</v>
      </c>
      <c r="F59" s="125" t="s">
        <v>62</v>
      </c>
    </row>
    <row r="60" spans="1:6" ht="15" thickBot="1" x14ac:dyDescent="0.35">
      <c r="A60" s="126"/>
      <c r="B60" s="67" t="s">
        <v>50</v>
      </c>
      <c r="C60" s="68" t="s">
        <v>54</v>
      </c>
      <c r="D60" s="69" t="s">
        <v>56</v>
      </c>
      <c r="E60" s="70" t="s">
        <v>37</v>
      </c>
      <c r="F60" s="126"/>
    </row>
    <row r="61" spans="1:6" x14ac:dyDescent="0.3">
      <c r="A61" s="26" t="s">
        <v>102</v>
      </c>
      <c r="B61" s="71">
        <v>235</v>
      </c>
      <c r="C61" s="71">
        <v>214</v>
      </c>
      <c r="D61" s="71">
        <v>4</v>
      </c>
      <c r="E61" s="72">
        <f>SUM(B61:D61)</f>
        <v>453</v>
      </c>
      <c r="F61" s="88" t="s">
        <v>66</v>
      </c>
    </row>
    <row r="62" spans="1:6" x14ac:dyDescent="0.3">
      <c r="A62" s="30" t="s">
        <v>67</v>
      </c>
      <c r="B62" s="31">
        <v>1210</v>
      </c>
      <c r="C62" s="31">
        <v>830</v>
      </c>
      <c r="D62" s="31">
        <v>10</v>
      </c>
      <c r="E62" s="31">
        <f t="shared" ref="E62:E76" si="0">SUM(B62:D62)</f>
        <v>2050</v>
      </c>
      <c r="F62" s="89" t="s">
        <v>68</v>
      </c>
    </row>
    <row r="63" spans="1:6" x14ac:dyDescent="0.3">
      <c r="A63" s="29" t="s">
        <v>69</v>
      </c>
      <c r="B63" s="72">
        <v>2826</v>
      </c>
      <c r="C63" s="72">
        <v>2711</v>
      </c>
      <c r="D63" s="72">
        <v>29</v>
      </c>
      <c r="E63" s="72">
        <f t="shared" si="0"/>
        <v>5566</v>
      </c>
      <c r="F63" s="90" t="s">
        <v>70</v>
      </c>
    </row>
    <row r="64" spans="1:6" x14ac:dyDescent="0.3">
      <c r="A64" s="30" t="s">
        <v>103</v>
      </c>
      <c r="B64" s="31">
        <v>1039</v>
      </c>
      <c r="C64" s="31">
        <v>607</v>
      </c>
      <c r="D64" s="31">
        <v>10</v>
      </c>
      <c r="E64" s="31">
        <f t="shared" si="0"/>
        <v>1656</v>
      </c>
      <c r="F64" s="89" t="s">
        <v>72</v>
      </c>
    </row>
    <row r="65" spans="1:6" x14ac:dyDescent="0.3">
      <c r="A65" s="29" t="s">
        <v>73</v>
      </c>
      <c r="B65" s="72">
        <v>2370</v>
      </c>
      <c r="C65" s="72">
        <v>1544</v>
      </c>
      <c r="D65" s="72">
        <v>34</v>
      </c>
      <c r="E65" s="72">
        <f t="shared" si="0"/>
        <v>3948</v>
      </c>
      <c r="F65" s="90" t="s">
        <v>74</v>
      </c>
    </row>
    <row r="66" spans="1:6" x14ac:dyDescent="0.3">
      <c r="A66" s="30" t="s">
        <v>104</v>
      </c>
      <c r="B66" s="31">
        <v>7980</v>
      </c>
      <c r="C66" s="31">
        <v>6470</v>
      </c>
      <c r="D66" s="31">
        <v>263</v>
      </c>
      <c r="E66" s="31">
        <f t="shared" si="0"/>
        <v>14713</v>
      </c>
      <c r="F66" s="89" t="s">
        <v>76</v>
      </c>
    </row>
    <row r="67" spans="1:6" x14ac:dyDescent="0.3">
      <c r="A67" s="29" t="s">
        <v>77</v>
      </c>
      <c r="B67" s="72">
        <v>1062</v>
      </c>
      <c r="C67" s="72">
        <v>801</v>
      </c>
      <c r="D67" s="72">
        <v>12</v>
      </c>
      <c r="E67" s="72">
        <f t="shared" si="0"/>
        <v>1875</v>
      </c>
      <c r="F67" s="90" t="s">
        <v>78</v>
      </c>
    </row>
    <row r="68" spans="1:6" x14ac:dyDescent="0.3">
      <c r="A68" s="30" t="s">
        <v>79</v>
      </c>
      <c r="B68" s="31">
        <v>121</v>
      </c>
      <c r="C68" s="31">
        <v>61</v>
      </c>
      <c r="D68" s="31">
        <v>1</v>
      </c>
      <c r="E68" s="31">
        <f t="shared" si="0"/>
        <v>183</v>
      </c>
      <c r="F68" s="89" t="s">
        <v>80</v>
      </c>
    </row>
    <row r="69" spans="1:6" x14ac:dyDescent="0.3">
      <c r="A69" s="29" t="s">
        <v>81</v>
      </c>
      <c r="B69" s="72">
        <v>2465</v>
      </c>
      <c r="C69" s="72">
        <v>1764</v>
      </c>
      <c r="D69" s="72">
        <v>4</v>
      </c>
      <c r="E69" s="72">
        <f t="shared" si="0"/>
        <v>4233</v>
      </c>
      <c r="F69" s="90" t="s">
        <v>82</v>
      </c>
    </row>
    <row r="70" spans="1:6" x14ac:dyDescent="0.3">
      <c r="A70" s="30" t="s">
        <v>83</v>
      </c>
      <c r="B70" s="74">
        <v>576</v>
      </c>
      <c r="C70" s="74">
        <v>317</v>
      </c>
      <c r="D70" s="74">
        <v>2</v>
      </c>
      <c r="E70" s="31">
        <f t="shared" si="0"/>
        <v>895</v>
      </c>
      <c r="F70" s="89" t="s">
        <v>84</v>
      </c>
    </row>
    <row r="71" spans="1:6" x14ac:dyDescent="0.3">
      <c r="A71" s="29" t="s">
        <v>85</v>
      </c>
      <c r="B71" s="72">
        <v>8333</v>
      </c>
      <c r="C71" s="72">
        <v>7408</v>
      </c>
      <c r="D71" s="72">
        <v>130</v>
      </c>
      <c r="E71" s="72">
        <f t="shared" si="0"/>
        <v>15871</v>
      </c>
      <c r="F71" s="91" t="s">
        <v>86</v>
      </c>
    </row>
    <row r="72" spans="1:6" x14ac:dyDescent="0.3">
      <c r="A72" s="78" t="s">
        <v>89</v>
      </c>
      <c r="B72" s="74">
        <v>319</v>
      </c>
      <c r="C72" s="74">
        <v>169</v>
      </c>
      <c r="D72" s="74">
        <v>2</v>
      </c>
      <c r="E72" s="31">
        <f t="shared" si="0"/>
        <v>490</v>
      </c>
      <c r="F72" s="92" t="s">
        <v>90</v>
      </c>
    </row>
    <row r="73" spans="1:6" x14ac:dyDescent="0.3">
      <c r="A73" s="73" t="s">
        <v>91</v>
      </c>
      <c r="B73" s="73">
        <v>3907</v>
      </c>
      <c r="C73" s="73">
        <v>2711</v>
      </c>
      <c r="D73" s="73">
        <v>30</v>
      </c>
      <c r="E73" s="72">
        <f t="shared" si="0"/>
        <v>6648</v>
      </c>
      <c r="F73" s="72" t="s">
        <v>92</v>
      </c>
    </row>
    <row r="74" spans="1:6" x14ac:dyDescent="0.3">
      <c r="A74" s="78" t="s">
        <v>93</v>
      </c>
      <c r="B74" s="74">
        <v>340</v>
      </c>
      <c r="C74" s="74">
        <v>178</v>
      </c>
      <c r="D74" s="74">
        <v>0</v>
      </c>
      <c r="E74" s="31">
        <f>SUM(B74:D74)</f>
        <v>518</v>
      </c>
      <c r="F74" s="92" t="s">
        <v>94</v>
      </c>
    </row>
    <row r="75" spans="1:6" x14ac:dyDescent="0.3">
      <c r="A75" s="73" t="s">
        <v>95</v>
      </c>
      <c r="B75" s="73">
        <v>1114</v>
      </c>
      <c r="C75" s="73">
        <v>526</v>
      </c>
      <c r="D75" s="73">
        <v>4</v>
      </c>
      <c r="E75" s="72">
        <f t="shared" si="0"/>
        <v>1644</v>
      </c>
      <c r="F75" s="72" t="s">
        <v>96</v>
      </c>
    </row>
    <row r="76" spans="1:6" ht="15" thickBot="1" x14ac:dyDescent="0.35">
      <c r="A76" s="78" t="s">
        <v>97</v>
      </c>
      <c r="B76" s="74">
        <v>282</v>
      </c>
      <c r="C76" s="74">
        <v>114</v>
      </c>
      <c r="D76" s="74">
        <v>1</v>
      </c>
      <c r="E76" s="108">
        <f t="shared" si="0"/>
        <v>397</v>
      </c>
      <c r="F76" s="92" t="s">
        <v>98</v>
      </c>
    </row>
    <row r="77" spans="1:6" x14ac:dyDescent="0.3">
      <c r="A77" s="109" t="s">
        <v>105</v>
      </c>
      <c r="B77" s="110">
        <f>SUM(B61:B71)</f>
        <v>28217</v>
      </c>
      <c r="C77" s="110">
        <f>SUM(C61:C71)</f>
        <v>22727</v>
      </c>
      <c r="D77" s="110">
        <f>SUM(D61:D71)</f>
        <v>499</v>
      </c>
      <c r="E77" s="110">
        <f>SUM(B77:D77)</f>
        <v>51443</v>
      </c>
      <c r="F77" s="111" t="s">
        <v>106</v>
      </c>
    </row>
    <row r="78" spans="1:6" ht="15" thickBot="1" x14ac:dyDescent="0.35">
      <c r="A78" s="75" t="s">
        <v>107</v>
      </c>
      <c r="B78" s="76">
        <f>SUM(B72:B76)</f>
        <v>5962</v>
      </c>
      <c r="C78" s="76">
        <f>SUM(C72:C76)</f>
        <v>3698</v>
      </c>
      <c r="D78" s="76">
        <f>SUM(D72:D76)</f>
        <v>37</v>
      </c>
      <c r="E78" s="76">
        <f>SUM(B78:D78)</f>
        <v>9697</v>
      </c>
      <c r="F78" s="77" t="s">
        <v>108</v>
      </c>
    </row>
    <row r="79" spans="1:6" ht="21" customHeight="1" thickBot="1" x14ac:dyDescent="0.35">
      <c r="A79" s="104" t="s">
        <v>43</v>
      </c>
      <c r="B79" s="106">
        <f>SUM(B77,B78)</f>
        <v>34179</v>
      </c>
      <c r="C79" s="106">
        <f>SUM(C77,C78)</f>
        <v>26425</v>
      </c>
      <c r="D79" s="106">
        <f>SUM(D77,D78)</f>
        <v>536</v>
      </c>
      <c r="E79" s="106">
        <f>SUM(B79:D79)</f>
        <v>61140</v>
      </c>
      <c r="F79" s="107" t="s">
        <v>37</v>
      </c>
    </row>
  </sheetData>
  <mergeCells count="15">
    <mergeCell ref="F59:F60"/>
    <mergeCell ref="B58:E58"/>
    <mergeCell ref="A14:A16"/>
    <mergeCell ref="E14:E16"/>
    <mergeCell ref="A28:C28"/>
    <mergeCell ref="A29:C29"/>
    <mergeCell ref="A59:A60"/>
    <mergeCell ref="A1:C1"/>
    <mergeCell ref="A2:C2"/>
    <mergeCell ref="A23:A25"/>
    <mergeCell ref="E23:E25"/>
    <mergeCell ref="A20:A22"/>
    <mergeCell ref="E20:E22"/>
    <mergeCell ref="A17:A19"/>
    <mergeCell ref="E17:E19"/>
  </mergeCells>
  <pageMargins left="0.7" right="0.7" top="0.75" bottom="0.75" header="0.3" footer="0.3"/>
  <pageSetup orientation="portrait" r:id="rId1"/>
  <ignoredErrors>
    <ignoredError sqref="B77:E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اداء شركات الاوراق المالية</vt:lpstr>
      <vt:lpstr>الحسابات والمساهمين</vt:lpstr>
      <vt:lpstr>'اداء شركات الاوراق المالية'!Print_Area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 Saleh</dc:creator>
  <cp:lastModifiedBy>Thameen Kayed</cp:lastModifiedBy>
  <cp:lastPrinted>2024-04-14T09:58:35Z</cp:lastPrinted>
  <dcterms:created xsi:type="dcterms:W3CDTF">2022-05-22T08:05:34Z</dcterms:created>
  <dcterms:modified xsi:type="dcterms:W3CDTF">2026-04-12T17:58:57Z</dcterms:modified>
</cp:coreProperties>
</file>