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smaa\Desktop\"/>
    </mc:Choice>
  </mc:AlternateContent>
  <xr:revisionPtr revIDLastSave="0" documentId="8_{5DDFA7BE-D657-48A1-BAA5-0984234BBE93}" xr6:coauthVersionLast="36" xr6:coauthVersionMax="36" xr10:uidLastSave="{00000000-0000-0000-0000-000000000000}"/>
  <bookViews>
    <workbookView xWindow="-120" yWindow="-120" windowWidth="19440" windowHeight="11160" tabRatio="742" xr2:uid="{00000000-000D-0000-FFFF-FFFF00000000}"/>
  </bookViews>
  <sheets>
    <sheet name="القطاع الكلي" sheetId="2" r:id="rId1"/>
    <sheet name="اداء قطاعات السوق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1" i="2"/>
  <c r="G32" i="2"/>
  <c r="G33" i="2"/>
  <c r="G31" i="2"/>
  <c r="G30" i="2"/>
  <c r="G29" i="2"/>
  <c r="B12" i="2" l="1"/>
</calcChain>
</file>

<file path=xl/sharedStrings.xml><?xml version="1.0" encoding="utf-8"?>
<sst xmlns="http://schemas.openxmlformats.org/spreadsheetml/2006/main" count="61" uniqueCount="54">
  <si>
    <t>البيان</t>
  </si>
  <si>
    <t>Description</t>
  </si>
  <si>
    <t>القيمة</t>
  </si>
  <si>
    <t>Al-Quds index (points)</t>
  </si>
  <si>
    <t xml:space="preserve">التغير السنوي في مؤشر القدس </t>
  </si>
  <si>
    <t xml:space="preserve">Percentage change in Al-Quds index </t>
  </si>
  <si>
    <t>عدد الأسهم المتداولة (سهم)</t>
  </si>
  <si>
    <t>Trading Volume (shares)</t>
  </si>
  <si>
    <t>قيمة الأسهم المتداولة ($)</t>
  </si>
  <si>
    <t>Trading Value ($)</t>
  </si>
  <si>
    <t>القيمة السوقية ($)</t>
  </si>
  <si>
    <t>Market Capitalization ($)</t>
  </si>
  <si>
    <t>عدد الصفقات</t>
  </si>
  <si>
    <t>Number of Transactions</t>
  </si>
  <si>
    <t>المعدل اليومي لقيمة الأسهم المتداولة ($)</t>
  </si>
  <si>
    <t>Average daily trading value ($)</t>
  </si>
  <si>
    <t>المعدل اليومي لعدد الأسهم المتداولة (سهم)</t>
  </si>
  <si>
    <t>Average daily trading volume (shares)</t>
  </si>
  <si>
    <t>عدد جلسات التداول</t>
  </si>
  <si>
    <t>Number of trading sessions</t>
  </si>
  <si>
    <t>معدل دوران السهم من حيث العدد</t>
  </si>
  <si>
    <t>Turnover Ratio (volume)</t>
  </si>
  <si>
    <t>معدل دوران السهم من حيث القيمة</t>
  </si>
  <si>
    <t>Turnover Ratio (Value)</t>
  </si>
  <si>
    <t>نسبة الأسهم الحرة</t>
  </si>
  <si>
    <t>Free Floated Shares</t>
  </si>
  <si>
    <t>قيمة التداول كنسبة من الناتج المحلي الإجمالي بالأسعار الجارية *</t>
  </si>
  <si>
    <t>القيمة السوقية كنسبة من الناتج المحلي الإجمالي بالأسعار الجارية*</t>
  </si>
  <si>
    <t>Market capitalization as % of GDP (current prices)*</t>
  </si>
  <si>
    <t>Trading value as % of GDP (current prices)*</t>
  </si>
  <si>
    <t>قطاع البنوك والخدمات المالية</t>
  </si>
  <si>
    <t>قطاع الخدمات</t>
  </si>
  <si>
    <t>قطاع الصناعة</t>
  </si>
  <si>
    <t>قطاع الاستثمار</t>
  </si>
  <si>
    <t>قطاع التأمين</t>
  </si>
  <si>
    <t>Banking &amp; financial services sector</t>
  </si>
  <si>
    <t>Service sector</t>
  </si>
  <si>
    <t>Industry sector</t>
  </si>
  <si>
    <t>Investment sector</t>
  </si>
  <si>
    <t>Insurance sector</t>
  </si>
  <si>
    <t>عدد الشركات المدرجة</t>
  </si>
  <si>
    <t>Number of listed companies</t>
  </si>
  <si>
    <t>عدد الأسهم المتداولة</t>
  </si>
  <si>
    <t xml:space="preserve"> ($) Trading Value</t>
  </si>
  <si>
    <t xml:space="preserve">($) Market Capitalization </t>
  </si>
  <si>
    <t>المجموع</t>
  </si>
  <si>
    <t>Total</t>
  </si>
  <si>
    <t xml:space="preserve">مؤشر القدس </t>
  </si>
  <si>
    <t>بعض المؤشرات والإحصائيات الخاصة بقطاع الأوراق المالية حتى نهاية الربع الرابع 2022</t>
  </si>
  <si>
    <t>Securities sector key indicators until Q4 2022</t>
  </si>
  <si>
    <t>أبرز المؤشرات والإحصائيات الرئيسية لقطاع الأوراق المالية وفقاً للتصنيف القطاعي لبورصة فلسطين حتى نهاية الربع الرابع 2022</t>
  </si>
  <si>
    <t xml:space="preserve"> Key performance indicators based on Palestine Exchange sectorial classifications until of Q4 2022</t>
  </si>
  <si>
    <t>* Based on the GDP at current prices for the year 2022.</t>
  </si>
  <si>
    <t>* تم الاستناد الى الناتج المحلي الإجمالي بالأسعار الجارية للعام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</si>
</sst>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rgb="FF5F497A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5F497A"/>
      <name val="Arial"/>
      <family val="2"/>
    </font>
    <font>
      <sz val="11"/>
      <color rgb="FFFFFFFF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/>
      <top style="medium">
        <color rgb="FF8064A2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2" borderId="0" applyFont="0" applyAlignment="0">
      <alignment horizontal="center" vertical="center"/>
    </xf>
  </cellStyleXfs>
  <cellXfs count="40">
    <xf numFmtId="0" fontId="0" fillId="0" borderId="0" xfId="0"/>
    <xf numFmtId="0" fontId="1" fillId="3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 readingOrder="2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 wrapText="1" readingOrder="2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right" vertical="center" wrapText="1" readingOrder="2"/>
    </xf>
    <xf numFmtId="0" fontId="1" fillId="3" borderId="0" xfId="0" applyFont="1" applyFill="1" applyAlignment="1">
      <alignment horizontal="left" vertical="center" wrapText="1" readingOrder="1"/>
    </xf>
    <xf numFmtId="0" fontId="1" fillId="2" borderId="0" xfId="0" applyFont="1" applyFill="1" applyAlignment="1">
      <alignment horizontal="left" vertical="center" wrapText="1" readingOrder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 wrapText="1" readingOrder="2"/>
    </xf>
    <xf numFmtId="0" fontId="1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readingOrder="2"/>
    </xf>
    <xf numFmtId="0" fontId="1" fillId="3" borderId="0" xfId="0" applyFont="1" applyFill="1" applyAlignment="1">
      <alignment horizontal="right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readingOrder="2"/>
    </xf>
    <xf numFmtId="0" fontId="1" fillId="3" borderId="0" xfId="0" applyFont="1" applyFill="1" applyAlignment="1">
      <alignment horizontal="left" vertical="center" wrapText="1" readingOrder="2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 readingOrder="2"/>
    </xf>
    <xf numFmtId="0" fontId="4" fillId="0" borderId="5" xfId="0" applyFont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 readingOrder="2"/>
    </xf>
    <xf numFmtId="10" fontId="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10" fontId="1" fillId="0" borderId="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Percent" xfId="1" builtinId="5"/>
    <cellStyle name="Style 1" xfId="2" xr:uid="{00000000-0005-0000-0000-000002000000}"/>
  </cellStyles>
  <dxfs count="0"/>
  <tableStyles count="0" defaultTableStyle="TableStyleMedium2" defaultPivotStyle="PivotStyleLight16"/>
  <colors>
    <mruColors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rightToLeft="1" tabSelected="1" topLeftCell="B1" zoomScale="80" zoomScaleNormal="80" workbookViewId="0">
      <selection activeCell="F37" sqref="F37"/>
    </sheetView>
  </sheetViews>
  <sheetFormatPr defaultColWidth="9.140625" defaultRowHeight="15" x14ac:dyDescent="0.25"/>
  <cols>
    <col min="1" max="1" width="54.140625" bestFit="1" customWidth="1"/>
    <col min="2" max="2" width="40.85546875" customWidth="1"/>
    <col min="3" max="3" width="55.5703125" customWidth="1"/>
    <col min="4" max="7" width="26.42578125" customWidth="1"/>
    <col min="8" max="8" width="49.85546875" customWidth="1"/>
  </cols>
  <sheetData>
    <row r="1" spans="1:3" ht="15.75" x14ac:dyDescent="0.25">
      <c r="A1" s="39" t="s">
        <v>48</v>
      </c>
      <c r="B1" s="39"/>
      <c r="C1" s="39"/>
    </row>
    <row r="2" spans="1:3" ht="15.75" x14ac:dyDescent="0.25">
      <c r="A2" s="39" t="s">
        <v>49</v>
      </c>
      <c r="B2" s="39"/>
      <c r="C2" s="39"/>
    </row>
    <row r="3" spans="1:3" ht="15.75" thickBot="1" x14ac:dyDescent="0.3"/>
    <row r="4" spans="1:3" ht="15.75" thickBot="1" x14ac:dyDescent="0.3">
      <c r="A4" s="7" t="s">
        <v>0</v>
      </c>
      <c r="B4" s="7" t="s">
        <v>2</v>
      </c>
      <c r="C4" s="7" t="s">
        <v>1</v>
      </c>
    </row>
    <row r="5" spans="1:3" x14ac:dyDescent="0.25">
      <c r="A5" s="8" t="s">
        <v>47</v>
      </c>
      <c r="B5" s="32">
        <v>639.71</v>
      </c>
      <c r="C5" s="4" t="s">
        <v>3</v>
      </c>
    </row>
    <row r="6" spans="1:3" x14ac:dyDescent="0.25">
      <c r="A6" s="5" t="s">
        <v>4</v>
      </c>
      <c r="B6" s="34">
        <v>5.1400000000000001E-2</v>
      </c>
      <c r="C6" s="1" t="s">
        <v>5</v>
      </c>
    </row>
    <row r="7" spans="1:3" x14ac:dyDescent="0.25">
      <c r="A7" s="2" t="s">
        <v>6</v>
      </c>
      <c r="B7" s="3">
        <v>243514353</v>
      </c>
      <c r="C7" s="4" t="s">
        <v>7</v>
      </c>
    </row>
    <row r="8" spans="1:3" x14ac:dyDescent="0.25">
      <c r="A8" s="5" t="s">
        <v>8</v>
      </c>
      <c r="B8" s="6">
        <v>472753654.94999999</v>
      </c>
      <c r="C8" s="9" t="s">
        <v>9</v>
      </c>
    </row>
    <row r="9" spans="1:3" x14ac:dyDescent="0.25">
      <c r="A9" s="2" t="s">
        <v>10</v>
      </c>
      <c r="B9" s="3">
        <v>4896117627.25</v>
      </c>
      <c r="C9" s="10" t="s">
        <v>11</v>
      </c>
    </row>
    <row r="10" spans="1:3" x14ac:dyDescent="0.25">
      <c r="A10" s="5" t="s">
        <v>12</v>
      </c>
      <c r="B10" s="6">
        <v>34949</v>
      </c>
      <c r="C10" s="1" t="s">
        <v>13</v>
      </c>
    </row>
    <row r="11" spans="1:3" x14ac:dyDescent="0.25">
      <c r="A11" s="2" t="s">
        <v>14</v>
      </c>
      <c r="B11" s="11">
        <f>B8/B13</f>
        <v>1913982.4087044534</v>
      </c>
      <c r="C11" s="10" t="s">
        <v>15</v>
      </c>
    </row>
    <row r="12" spans="1:3" x14ac:dyDescent="0.25">
      <c r="A12" s="5" t="s">
        <v>16</v>
      </c>
      <c r="B12" s="12">
        <f>B7/B13</f>
        <v>985888.06882591092</v>
      </c>
      <c r="C12" s="1" t="s">
        <v>17</v>
      </c>
    </row>
    <row r="13" spans="1:3" x14ac:dyDescent="0.25">
      <c r="A13" s="2" t="s">
        <v>18</v>
      </c>
      <c r="B13" s="13">
        <v>247</v>
      </c>
      <c r="C13" s="4" t="s">
        <v>19</v>
      </c>
    </row>
    <row r="14" spans="1:3" x14ac:dyDescent="0.25">
      <c r="A14" s="5" t="s">
        <v>20</v>
      </c>
      <c r="B14" s="38">
        <v>0.1067</v>
      </c>
      <c r="C14" s="1" t="s">
        <v>21</v>
      </c>
    </row>
    <row r="15" spans="1:3" x14ac:dyDescent="0.25">
      <c r="A15" s="2" t="s">
        <v>22</v>
      </c>
      <c r="B15" s="29">
        <f>B8/B9</f>
        <v>9.6556841755358586E-2</v>
      </c>
      <c r="C15" s="4" t="s">
        <v>23</v>
      </c>
    </row>
    <row r="16" spans="1:3" x14ac:dyDescent="0.25">
      <c r="A16" s="5" t="s">
        <v>24</v>
      </c>
      <c r="B16" s="14">
        <v>0.37132293866233174</v>
      </c>
      <c r="C16" s="1" t="s">
        <v>25</v>
      </c>
    </row>
    <row r="17" spans="1:8" x14ac:dyDescent="0.25">
      <c r="A17" s="2" t="s">
        <v>26</v>
      </c>
      <c r="B17" s="29">
        <v>2.6100000000000002E-2</v>
      </c>
      <c r="C17" s="4" t="s">
        <v>29</v>
      </c>
    </row>
    <row r="18" spans="1:8" ht="15.75" thickBot="1" x14ac:dyDescent="0.3">
      <c r="A18" s="15" t="s">
        <v>27</v>
      </c>
      <c r="B18" s="30">
        <v>27.04</v>
      </c>
      <c r="C18" s="16" t="s">
        <v>28</v>
      </c>
    </row>
    <row r="19" spans="1:8" x14ac:dyDescent="0.25">
      <c r="A19" s="18"/>
      <c r="C19" s="1"/>
    </row>
    <row r="20" spans="1:8" x14ac:dyDescent="0.25">
      <c r="A20" s="35" t="s">
        <v>53</v>
      </c>
      <c r="B20" s="36"/>
      <c r="C20" s="37" t="s">
        <v>52</v>
      </c>
    </row>
    <row r="21" spans="1:8" x14ac:dyDescent="0.25">
      <c r="A21" s="17"/>
    </row>
    <row r="23" spans="1:8" x14ac:dyDescent="0.25">
      <c r="B23" s="31"/>
    </row>
    <row r="24" spans="1:8" ht="15.75" x14ac:dyDescent="0.25">
      <c r="A24" s="39" t="s">
        <v>50</v>
      </c>
      <c r="B24" s="39"/>
      <c r="C24" s="39"/>
      <c r="D24" s="39"/>
      <c r="E24" s="39"/>
      <c r="F24" s="39"/>
      <c r="G24" s="39"/>
      <c r="H24" s="39"/>
    </row>
    <row r="25" spans="1:8" ht="15.75" x14ac:dyDescent="0.25">
      <c r="A25" s="39" t="s">
        <v>51</v>
      </c>
      <c r="B25" s="39"/>
      <c r="C25" s="39"/>
      <c r="D25" s="39"/>
      <c r="E25" s="39"/>
      <c r="F25" s="39"/>
      <c r="G25" s="39"/>
      <c r="H25" s="39"/>
    </row>
    <row r="26" spans="1:8" ht="16.5" thickBot="1" x14ac:dyDescent="0.3">
      <c r="A26" s="28"/>
      <c r="B26" s="28"/>
      <c r="C26" s="28"/>
      <c r="D26" s="28"/>
      <c r="E26" s="28"/>
      <c r="F26" s="28"/>
      <c r="G26" s="28"/>
      <c r="H26" s="28"/>
    </row>
    <row r="27" spans="1:8" ht="15.75" thickBot="1" x14ac:dyDescent="0.3">
      <c r="A27" s="7" t="s">
        <v>0</v>
      </c>
      <c r="B27" s="7" t="s">
        <v>30</v>
      </c>
      <c r="C27" s="7" t="s">
        <v>31</v>
      </c>
      <c r="D27" s="7" t="s">
        <v>32</v>
      </c>
      <c r="E27" s="7" t="s">
        <v>33</v>
      </c>
      <c r="F27" s="7" t="s">
        <v>34</v>
      </c>
      <c r="G27" s="7" t="s">
        <v>45</v>
      </c>
      <c r="H27" s="7" t="s">
        <v>1</v>
      </c>
    </row>
    <row r="28" spans="1:8" x14ac:dyDescent="0.25">
      <c r="A28" s="19"/>
      <c r="B28" s="20" t="s">
        <v>35</v>
      </c>
      <c r="C28" s="33" t="s">
        <v>36</v>
      </c>
      <c r="D28" s="20" t="s">
        <v>37</v>
      </c>
      <c r="E28" s="20" t="s">
        <v>38</v>
      </c>
      <c r="F28" s="20" t="s">
        <v>39</v>
      </c>
      <c r="G28" s="20" t="s">
        <v>46</v>
      </c>
      <c r="H28" s="19"/>
    </row>
    <row r="29" spans="1:8" x14ac:dyDescent="0.25">
      <c r="A29" s="5" t="s">
        <v>40</v>
      </c>
      <c r="B29" s="6">
        <v>8</v>
      </c>
      <c r="C29" s="6">
        <v>9</v>
      </c>
      <c r="D29" s="6">
        <v>13</v>
      </c>
      <c r="E29" s="6">
        <v>11</v>
      </c>
      <c r="F29" s="6">
        <v>8</v>
      </c>
      <c r="G29" s="21">
        <f>SUM(B29:F29)</f>
        <v>49</v>
      </c>
      <c r="H29" s="1" t="s">
        <v>41</v>
      </c>
    </row>
    <row r="30" spans="1:8" x14ac:dyDescent="0.25">
      <c r="A30" s="2" t="s">
        <v>42</v>
      </c>
      <c r="B30" s="3">
        <v>81938288</v>
      </c>
      <c r="C30" s="3">
        <v>14490451</v>
      </c>
      <c r="D30" s="3">
        <v>8232436</v>
      </c>
      <c r="E30" s="3">
        <v>136040888</v>
      </c>
      <c r="F30" s="3">
        <v>2812290</v>
      </c>
      <c r="G30" s="22">
        <f>SUM(B30:F30)</f>
        <v>243514353</v>
      </c>
      <c r="H30" s="23" t="s">
        <v>7</v>
      </c>
    </row>
    <row r="31" spans="1:8" x14ac:dyDescent="0.25">
      <c r="A31" s="5" t="s">
        <v>8</v>
      </c>
      <c r="B31" s="6">
        <v>142468271.03000003</v>
      </c>
      <c r="C31" s="6">
        <v>70130127.107915789</v>
      </c>
      <c r="D31" s="6">
        <v>29317704.592878312</v>
      </c>
      <c r="E31" s="6">
        <v>224523715.79270378</v>
      </c>
      <c r="F31" s="6">
        <v>6313836.4299999997</v>
      </c>
      <c r="G31" s="21">
        <f>SUM(B31:F31)</f>
        <v>472753654.95349795</v>
      </c>
      <c r="H31" s="24" t="s">
        <v>43</v>
      </c>
    </row>
    <row r="32" spans="1:8" x14ac:dyDescent="0.25">
      <c r="A32" s="2" t="s">
        <v>10</v>
      </c>
      <c r="B32" s="3">
        <v>1332686665.25</v>
      </c>
      <c r="C32" s="3">
        <v>1506611398.5526922</v>
      </c>
      <c r="D32" s="3">
        <v>536370165.43449998</v>
      </c>
      <c r="E32" s="3">
        <v>1256679078.0154569</v>
      </c>
      <c r="F32" s="3">
        <v>263770320</v>
      </c>
      <c r="G32" s="22">
        <f>SUM(B32:F32)</f>
        <v>4896117627.2526493</v>
      </c>
      <c r="H32" s="23" t="s">
        <v>44</v>
      </c>
    </row>
    <row r="33" spans="1:8" ht="15.75" thickBot="1" x14ac:dyDescent="0.3">
      <c r="A33" s="15" t="s">
        <v>12</v>
      </c>
      <c r="B33" s="25">
        <v>10824</v>
      </c>
      <c r="C33" s="25">
        <v>7454</v>
      </c>
      <c r="D33" s="25">
        <v>2641</v>
      </c>
      <c r="E33" s="25">
        <v>13347</v>
      </c>
      <c r="F33" s="25">
        <v>683</v>
      </c>
      <c r="G33" s="26">
        <f>SUM(B33:F33)</f>
        <v>34949</v>
      </c>
      <c r="H33" s="27" t="s">
        <v>13</v>
      </c>
    </row>
  </sheetData>
  <mergeCells count="4">
    <mergeCell ref="A1:C1"/>
    <mergeCell ref="A2:C2"/>
    <mergeCell ref="A24:H24"/>
    <mergeCell ref="A25:H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rightToLeft="1" zoomScale="80" zoomScaleNormal="80" workbookViewId="0">
      <selection activeCell="H1" sqref="H1"/>
    </sheetView>
  </sheetViews>
  <sheetFormatPr defaultColWidth="23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القطاع الكلي</vt:lpstr>
      <vt:lpstr>اداء قطاعات السوق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Asmaa Hajhamad</cp:lastModifiedBy>
  <dcterms:created xsi:type="dcterms:W3CDTF">2022-05-22T08:05:34Z</dcterms:created>
  <dcterms:modified xsi:type="dcterms:W3CDTF">2023-01-16T08:39:39Z</dcterms:modified>
</cp:coreProperties>
</file>